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64011"/>
  <bookViews>
    <workbookView xWindow="0" yWindow="0" windowWidth="22260" windowHeight="12160" activeTab="1"/>
  </bookViews>
  <sheets>
    <sheet name="Lisez-moi" sheetId="5" r:id="rId1"/>
    <sheet name="Dossier de candidature" sheetId="1" r:id="rId2"/>
    <sheet name="Densité IDEL" sheetId="3" r:id="rId3"/>
    <sheet name="liste" sheetId="2" state="hidden" r:id="rId4"/>
  </sheets>
  <definedNames>
    <definedName name="_xlnm._FilterDatabase" localSheetId="2" hidden="1">'Densité IDEL'!$A$4:$C$245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6" i="1" l="1"/>
  <c r="D46" i="1"/>
  <c r="C46" i="1"/>
  <c r="F114" i="1" l="1"/>
  <c r="F115" i="1"/>
  <c r="F116" i="1"/>
  <c r="F117" i="1"/>
  <c r="F118" i="1"/>
  <c r="F119" i="1"/>
  <c r="F120" i="1"/>
  <c r="F126" i="1" s="1"/>
  <c r="F121" i="1"/>
  <c r="F122" i="1"/>
  <c r="F123" i="1"/>
  <c r="F124" i="1"/>
  <c r="F113" i="1"/>
  <c r="F135" i="1" l="1"/>
  <c r="E88" i="1"/>
  <c r="F88" i="1" s="1"/>
  <c r="D62" i="1" l="1"/>
  <c r="C62" i="1"/>
  <c r="D76" i="1"/>
  <c r="D69" i="1"/>
  <c r="C76" i="1"/>
  <c r="C69" i="1"/>
  <c r="C4" i="1" l="1"/>
</calcChain>
</file>

<file path=xl/sharedStrings.xml><?xml version="1.0" encoding="utf-8"?>
<sst xmlns="http://schemas.openxmlformats.org/spreadsheetml/2006/main" count="505" uniqueCount="458">
  <si>
    <t xml:space="preserve">Date de la demande </t>
  </si>
  <si>
    <t xml:space="preserve">Département </t>
  </si>
  <si>
    <t>Nom</t>
  </si>
  <si>
    <t>Prénom</t>
  </si>
  <si>
    <t>Téléphone</t>
  </si>
  <si>
    <t>E-mail</t>
  </si>
  <si>
    <t>750016859 SSIAD DE JOUR VYV3</t>
  </si>
  <si>
    <t>750020299 SPASAD NOTRE VILLAGE</t>
  </si>
  <si>
    <t>SSIAD</t>
  </si>
  <si>
    <t>750024978 SSIAD PARIS GROUPE SOS SENIORS</t>
  </si>
  <si>
    <t>750026189 SSIAD DOMUSVI PARIS 16</t>
  </si>
  <si>
    <t>750026528 SPASAD APSSAD JOUR</t>
  </si>
  <si>
    <t>750028789 SSIAD ADMR 20</t>
  </si>
  <si>
    <t>750032948 SSIAD DOMUSVI DOMICILE EUROPE</t>
  </si>
  <si>
    <t>750040289 SSIAD PRESENCE A DOMICILE</t>
  </si>
  <si>
    <t>750040388 SSIAD CASVP</t>
  </si>
  <si>
    <t>750040438 SSIAD DOMUSVI MONTMARTRE</t>
  </si>
  <si>
    <t>750042913 SPASAD ADIAM</t>
  </si>
  <si>
    <t>750044851 SSIAD DE NUIT VYV3</t>
  </si>
  <si>
    <t>750044919 SSIAD ATMOSPHERE</t>
  </si>
  <si>
    <t>750044927 SSIAD ASSISTANCE PARIS</t>
  </si>
  <si>
    <t>750063547 SSIAD APSSAD NUIT</t>
  </si>
  <si>
    <t>750801250 SPASAD LES AMIS</t>
  </si>
  <si>
    <t>750801367 SPASAD FOSAD</t>
  </si>
  <si>
    <t>750801375 SSIAD ISATIS</t>
  </si>
  <si>
    <t>750801458 SPASAD ABRAPA</t>
  </si>
  <si>
    <t>750802837 SSIAD GERBIER</t>
  </si>
  <si>
    <t>750804338 SSIAD ASEI DOM</t>
  </si>
  <si>
    <t>750804353 SSIAD COEUR DE VILLE</t>
  </si>
  <si>
    <t>750804361 SPASAD MAISON DES CHAMPS</t>
  </si>
  <si>
    <t>750804577 SPASAD AMSAV</t>
  </si>
  <si>
    <t>750804643 SPASAD AMSAD LEOPOLD BELLAN</t>
  </si>
  <si>
    <t>750811226 SPASAD LA VIE A DOMICILE</t>
  </si>
  <si>
    <t>750829046 SSIAD VYV3</t>
  </si>
  <si>
    <t>750829137 SPASAD ASAD</t>
  </si>
  <si>
    <t>750829699 SSIAD LA CROIX SAINT-SIMON</t>
  </si>
  <si>
    <t>770790285 SSIAD DE NEMOURS</t>
  </si>
  <si>
    <t>770015873 SSIAD ECUELLES</t>
  </si>
  <si>
    <t>770816007 SSIAD DAMMARTIN EN GOELE</t>
  </si>
  <si>
    <t>770816015 SSIAD DE LA FERTE SOUS JOUARRE</t>
  </si>
  <si>
    <t>770813384 SSIAD MONTEREAU CROIX ROUGE FRANÇAISE</t>
  </si>
  <si>
    <t>770815496 SSIAD DE CHELLES</t>
  </si>
  <si>
    <t>770814606 SSIAD ASDMR DE MELUN</t>
  </si>
  <si>
    <t>770790269 SSIAD ROISSY EN BRIE</t>
  </si>
  <si>
    <t>770803609 SSIAD DU PAYS DE MEAUX</t>
  </si>
  <si>
    <t>770815413 SSIAD ROZAY EN BRIE</t>
  </si>
  <si>
    <t>770815397 SSIAD MORMANT ET ALENTOURS</t>
  </si>
  <si>
    <t>770812485 SSIAD SMAD</t>
  </si>
  <si>
    <t>770802759 SSIAD SAINT FARGEAU PONTHIERRY</t>
  </si>
  <si>
    <t>770810984 SSIAD SDFR</t>
  </si>
  <si>
    <t>770016012 SSIAD-CH DE BRIE COMTE ROBERT</t>
  </si>
  <si>
    <t>770814440 SSIAD PROVINS</t>
  </si>
  <si>
    <t>770004398 SSIAD CANTON DE LA FERTE GAUCHER</t>
  </si>
  <si>
    <t>770000065 SSIAD ADMR DE L'AUXENCE</t>
  </si>
  <si>
    <t>770810893 SSIAD TANDEM</t>
  </si>
  <si>
    <t>780825030 SSIAD ADMR DE SAINT ARNOULT</t>
  </si>
  <si>
    <t>780825956 SSIAD ADMR DU MANOIR</t>
  </si>
  <si>
    <t>780826525 SSIAD ADMR DU PAYS D'YVELINE</t>
  </si>
  <si>
    <t>780001541 SSIAD CH DE RAMBOUILLET</t>
  </si>
  <si>
    <t>780824322 SSIAD CHAVILLE-VIROFLAY SITE VIROFLAY</t>
  </si>
  <si>
    <t>780802245 SSIAD DE CONFLANS-SAINTE-HONORINE</t>
  </si>
  <si>
    <t>780802344 SSIAD DE HOUILLES</t>
  </si>
  <si>
    <t>780017992 SSIAD DE LOUVECIENNES</t>
  </si>
  <si>
    <t>780823613 SSIAD DE MAGNANVILLE</t>
  </si>
  <si>
    <t>780824314 SSIAD DE MAISONS LAFFITTE</t>
  </si>
  <si>
    <t>780804068 SSIAD DE MEULAN</t>
  </si>
  <si>
    <t>780825485 SSIAD DE SAINT GERMAIN EN LAYE</t>
  </si>
  <si>
    <t>780803342 SSIAD DE SARTROUVILLE</t>
  </si>
  <si>
    <t>780020731 SSIAD DOMUSVI ELEUSIS</t>
  </si>
  <si>
    <t>780018990 SSIAD DOMUSVI VERSAILLES</t>
  </si>
  <si>
    <t>780824579 SSIAD DU CGAS DE CHEVREUSE</t>
  </si>
  <si>
    <t>780016846 SSIAD DU PECQ</t>
  </si>
  <si>
    <t>780826194 SSIAD ESA LEPINE VERSAILLES</t>
  </si>
  <si>
    <t>780001442 SSIAD LA CELLE SAINT CLOUD-LE CHESNAY</t>
  </si>
  <si>
    <t>780804050 SSIAD LES MUREAUX</t>
  </si>
  <si>
    <t>780824595 SSIAD PA DE L' HOPITAL DE HOUDAN</t>
  </si>
  <si>
    <t>780822706 SSIAD PA DU CHI DE POISSY/STGERMAIN</t>
  </si>
  <si>
    <t>780804100 SSIAD PA LE VESINET</t>
  </si>
  <si>
    <t>780820486 SSIAD PA OBJECTIF SANTE</t>
  </si>
  <si>
    <t>780008918 SSIAD VELIZY VILLACOUBLAY</t>
  </si>
  <si>
    <t>910810944 SSIAD ARPAJON</t>
  </si>
  <si>
    <t>910808849 SSIAD ATHIS MONS</t>
  </si>
  <si>
    <t>910815562 SPASAD POLE DOMICILE91 CRF</t>
  </si>
  <si>
    <t>910814789 SPASAD BRUNOY</t>
  </si>
  <si>
    <t>910813633 SPASAD LE COUDRAY</t>
  </si>
  <si>
    <t>910807940 SSIAD DOURDAN</t>
  </si>
  <si>
    <t>910811611 SSIAD DRAVEIL</t>
  </si>
  <si>
    <t>910002344 SSIAD ADMR SANTE PLUS</t>
  </si>
  <si>
    <t>910814367 SSIAD LIMOURS</t>
  </si>
  <si>
    <t>910808641 SPASAD MONTGERON</t>
  </si>
  <si>
    <t>910018290 SSIAD TRIADE 91 PALAISEAU</t>
  </si>
  <si>
    <t>910807916 SSIAD RIS ORANGIS</t>
  </si>
  <si>
    <t>910002849 SSIAD ADMR TROIS RIVIERES</t>
  </si>
  <si>
    <t>910814631 SSIAD STE GENEVIEVE DES BOIS</t>
  </si>
  <si>
    <t>910480029 SSIAD SAULX LES CHARTREUX</t>
  </si>
  <si>
    <t>910808955 SSIAD SAVIGNY SUR ORGE</t>
  </si>
  <si>
    <t>910805746 SSIAD SOISY SUR ECOLE</t>
  </si>
  <si>
    <t>910814011 SSIAD VIRY CHATILLON</t>
  </si>
  <si>
    <t>920809944 SSIAD DE NEUILLY</t>
  </si>
  <si>
    <t>920804564 SSIAD CESNAF</t>
  </si>
  <si>
    <t>920804705 SSIAD SESID</t>
  </si>
  <si>
    <t>920807344 SSIAD BOURG LA REINE</t>
  </si>
  <si>
    <t>920812476 SSIAD SAINT-CLOUD</t>
  </si>
  <si>
    <t>920025343 SSIAD SAINTE ANNE D'AURAY</t>
  </si>
  <si>
    <t>920019619 SSIAD SANTE SERVICE</t>
  </si>
  <si>
    <t>920811544 SSIAD SURESNES</t>
  </si>
  <si>
    <t>920813920 SSIAD GENNEVILLIERS</t>
  </si>
  <si>
    <t>920815008 SSIAD MEUDON</t>
  </si>
  <si>
    <t>920804713 SSIAD LES ABONDANCES</t>
  </si>
  <si>
    <t>920003829 SSIAD MALAKOFF</t>
  </si>
  <si>
    <t>920815859 CCAS/CIAS MONTROUGE</t>
  </si>
  <si>
    <t>920015039 SSIAD DOMUSVI BOIS COLOMBES</t>
  </si>
  <si>
    <t>920022209 DOMUSVI DOMICILE CLAMART</t>
  </si>
  <si>
    <t>920003647 SSIAD LEVALLOIS</t>
  </si>
  <si>
    <t>920003720 SSIAD 92</t>
  </si>
  <si>
    <t>920003076 SSIAD ODILON LANNELONGUE</t>
  </si>
  <si>
    <t>920815115 SSIAD FONDATION AULAGNIER</t>
  </si>
  <si>
    <t>920004298 SSIAD CRF ANTONY</t>
  </si>
  <si>
    <t>920011228 SSIAD CRF PUTEAUX</t>
  </si>
  <si>
    <t>920804739 SSIAD CRF CLICHY</t>
  </si>
  <si>
    <t>920814589 SSIAD CRF PLESSIS-ROBINSON</t>
  </si>
  <si>
    <t>920804689 SSIAD CRF VILLENEUVE-LA-GARENNE</t>
  </si>
  <si>
    <t>920812906 SSIAD CRF ISSY-LES-MOULINEAUX</t>
  </si>
  <si>
    <t>920804572 SSIAD COLOMBES USSIDF</t>
  </si>
  <si>
    <t>920027067 SSIAD DE NUIT 92 USSIDF</t>
  </si>
  <si>
    <t>920029493 SSIAD-ESA</t>
  </si>
  <si>
    <t>930003199 SSIAD LA MAIN TENDUE</t>
  </si>
  <si>
    <t>930811633 SSIAD AUBERVILLIERS</t>
  </si>
  <si>
    <t>930816533 SSIAD AULNAY SOUS BOIS</t>
  </si>
  <si>
    <t>930817572 SSIAD BAGNOLET</t>
  </si>
  <si>
    <t>930003280 SSIAD BOBIGNY</t>
  </si>
  <si>
    <t>930001532 SSIAD BONDY</t>
  </si>
  <si>
    <t>930811526 SSIAD GAGNY</t>
  </si>
  <si>
    <t>930812029 SSIAD LA COURNEUVE</t>
  </si>
  <si>
    <t>930817614 SSIAD LE BLANC-MESNIL</t>
  </si>
  <si>
    <t>930801337 SSIAD LE PRE ST GERVAIS</t>
  </si>
  <si>
    <t>930817564 SSIAD LES PAVILLONS/BOIS</t>
  </si>
  <si>
    <t>930816699 SSIAD LIVRY GARGAN</t>
  </si>
  <si>
    <t>930813613 SSIAD MONTFERMEIL</t>
  </si>
  <si>
    <t>930815899 SSIAD CAPS</t>
  </si>
  <si>
    <t>930813621 SSIAD MONTREUIL</t>
  </si>
  <si>
    <t>930019393 SSIAD NEUILLY PLAISANCE</t>
  </si>
  <si>
    <t>930022504 SSIAD DOMUSVI DOMICILE</t>
  </si>
  <si>
    <t>930817390 SSIAD NEUILLY-SUR-MARNE</t>
  </si>
  <si>
    <t>930000203 SSIAD NOISY LE GRAND</t>
  </si>
  <si>
    <t>930815881 SSIAD PANTIN</t>
  </si>
  <si>
    <t>930023023 SSIAD GROUPE SOS SENIORS</t>
  </si>
  <si>
    <t>930815915 SSIAD ROSNY-SOUS-BOIS</t>
  </si>
  <si>
    <t>930817010 SSIAD DE SAINT DENIS (FHSM)</t>
  </si>
  <si>
    <t>930026547 SSIAD NUIT PA-PH USSIF ANNEXE</t>
  </si>
  <si>
    <t>930007828 SSIAD JOUR PA-PH DRANCY USSIF ANNEXE</t>
  </si>
  <si>
    <t>930011358 SSIAD JOUR PA-PH NOISY-LE-SEC USSIF</t>
  </si>
  <si>
    <t>930811682 SSIAD JOUR PA-PH VILLEMOMBLE USSIF</t>
  </si>
  <si>
    <t>930817440 SSIAD DE SAINT-OUEN</t>
  </si>
  <si>
    <t>930000120 SSIAD SEVRAN</t>
  </si>
  <si>
    <t>930816228 SSIAD STAINS</t>
  </si>
  <si>
    <t>930816707 SSIAD VILLEPINTE</t>
  </si>
  <si>
    <t>940805302 SSIAD CACHANAISE SOINS</t>
  </si>
  <si>
    <t>940812688 SSIAD CACHAN MONSIEUR VINCENT</t>
  </si>
  <si>
    <t>940813652 SSIAD CHAMPIGNY</t>
  </si>
  <si>
    <t>940812464 SSIAD CLAPA</t>
  </si>
  <si>
    <t>940014459 SSIAD SANTE SERVICE</t>
  </si>
  <si>
    <t>940020605 SSIAD ARPAVIE</t>
  </si>
  <si>
    <t>940805294 SSIAD CRETEIL</t>
  </si>
  <si>
    <t>940022569  GCSMS Les EHPAD publics du Val de Marne</t>
  </si>
  <si>
    <t>940019516 SSIAD DE FONTENAY - EMSA</t>
  </si>
  <si>
    <t>940806623 SSIAD ALFORTVILLE ANNEXE FONTENAY</t>
  </si>
  <si>
    <t>940020399 SSIAD D'ORMESSON</t>
  </si>
  <si>
    <t>940811722 SSIAD DE BRY/MARNE (ANNEXE FONTENAY)</t>
  </si>
  <si>
    <t>940812381 SSIAD FONTENAY</t>
  </si>
  <si>
    <t>940812308 SSIAD FRESNES</t>
  </si>
  <si>
    <t>940810864 SSIAD IVRY</t>
  </si>
  <si>
    <t>940014509 SSIAD DOMUSVI IVRY SUR SEINE</t>
  </si>
  <si>
    <t>940016009 SSIAD VIVR' AG</t>
  </si>
  <si>
    <t>940809536 SSIAD LE PERREUX-SUR-MARNE</t>
  </si>
  <si>
    <t>940002744 SSIAD SAINT-MANDE</t>
  </si>
  <si>
    <t>940805187 SSIAD ST- MAUR</t>
  </si>
  <si>
    <t>940017502 SSIAD DE L'ABBAYE BORDS DE MARNE</t>
  </si>
  <si>
    <t>940014608 SSIAD COMPLEA</t>
  </si>
  <si>
    <t>940807704 SPASAD DE SUCY-EN-BRIE</t>
  </si>
  <si>
    <t>940014418 SSIAD NOUVEL HORIZON SOINS (NH SOINS)</t>
  </si>
  <si>
    <t>940812787 SSIAD VILLENEUVE ST GEORGES</t>
  </si>
  <si>
    <t>940008188 SSIAD DOMUSVI VINCENNES</t>
  </si>
  <si>
    <t>940790165 SSIAD AGES ET VIE</t>
  </si>
  <si>
    <t>940805229 SSIAD VITRY SUR SEINE</t>
  </si>
  <si>
    <t>940007578 SPASAD APF</t>
  </si>
  <si>
    <t>940025620 SPASAD SIMON DE CYRENE RUNGIS</t>
  </si>
  <si>
    <t>950801860 SSIAD RELAISANTE</t>
  </si>
  <si>
    <t>950808287 SSIAD CHANTEPIE MANCIER</t>
  </si>
  <si>
    <t>950801605 SSIAD BEZONS</t>
  </si>
  <si>
    <t>950808824 SSIAD CHANTEPIE MANCIER</t>
  </si>
  <si>
    <t>950015735 SSIAD DE MAGNY EN VEXIN</t>
  </si>
  <si>
    <t>950807883 SSIAD MARINES</t>
  </si>
  <si>
    <t>950012039 SSIAD ADMR DE L'EST PARISIS</t>
  </si>
  <si>
    <t>950802116 SSIAD PONTOISE</t>
  </si>
  <si>
    <t>950808295 SSIAD SARCELLES</t>
  </si>
  <si>
    <t>950008458 SSIAD EPINAD (NUIT EXPERIMENTAL)</t>
  </si>
  <si>
    <t>950803718 SSIAD ADSSID</t>
  </si>
  <si>
    <t>950801779 SSIAD SURVILLIERS</t>
  </si>
  <si>
    <t>950480012 SSIAD TAVERNY</t>
  </si>
  <si>
    <t>Organisme privé à but non lucratif</t>
  </si>
  <si>
    <t>Organisme privé à but lucratif</t>
  </si>
  <si>
    <t>Etablissement public</t>
  </si>
  <si>
    <t>Commentaire</t>
  </si>
  <si>
    <t>AVIS FINAL</t>
  </si>
  <si>
    <t xml:space="preserve">Critères </t>
  </si>
  <si>
    <t>Indicateurs</t>
  </si>
  <si>
    <t xml:space="preserve">Total </t>
  </si>
  <si>
    <t>Fonction</t>
  </si>
  <si>
    <t>Commentaires / Appréciations</t>
  </si>
  <si>
    <t>Coefficient 
pondérateur</t>
  </si>
  <si>
    <t xml:space="preserve"> La capacité 
à répondre aux besoins </t>
  </si>
  <si>
    <t>Le besoin en soins sur le territoire</t>
  </si>
  <si>
    <r>
      <rPr>
        <b/>
        <sz val="7"/>
        <color theme="1"/>
        <rFont val="Times New Roman"/>
        <family val="1"/>
      </rPr>
      <t xml:space="preserve"> </t>
    </r>
    <r>
      <rPr>
        <b/>
        <sz val="12"/>
        <color theme="1"/>
        <rFont val="Calibri"/>
        <family val="2"/>
        <scheme val="minor"/>
      </rPr>
      <t>Le besoin en soins sur le territoire</t>
    </r>
  </si>
  <si>
    <t>Cotation
(1 à 5)</t>
  </si>
  <si>
    <t>TOTAL</t>
  </si>
  <si>
    <t>Favorable</t>
  </si>
  <si>
    <t>Défavorable</t>
  </si>
  <si>
    <t>En attente de document complémentaire</t>
  </si>
  <si>
    <t xml:space="preserve">Capacité à mettre en œuvre des places supplémentaires au regard du fonctionnement actuel </t>
  </si>
  <si>
    <t>Capacité à respecter les délais de mise en œuvre au regard des recrutements nécessaires</t>
  </si>
  <si>
    <t>SSIAD DE JOUR VYV3</t>
  </si>
  <si>
    <t>SPASAD NOTRE VILLAGE</t>
  </si>
  <si>
    <t>SSIAD PARIS GROUPE SOS SENIORS</t>
  </si>
  <si>
    <t>SSIAD DOMUSVI PARIS 16</t>
  </si>
  <si>
    <t>SPASAD APSSAD JOUR</t>
  </si>
  <si>
    <t>SSIAD ADMR 20</t>
  </si>
  <si>
    <t>SSIAD DOMUSVI DOMICILE EUROPE</t>
  </si>
  <si>
    <t>SSIAD PRESENCE A DOMICILE</t>
  </si>
  <si>
    <t>SSIAD CASVP</t>
  </si>
  <si>
    <t>SSIAD DOMUSVI MONTMARTRE</t>
  </si>
  <si>
    <t>SPASAD ADIAM</t>
  </si>
  <si>
    <t>SSIAD DE NUIT VYV3</t>
  </si>
  <si>
    <t>SSIAD ATMOSPHERE</t>
  </si>
  <si>
    <t>SSIAD ASSISTANCE PARIS</t>
  </si>
  <si>
    <t>SSIAD APSSAD NUIT</t>
  </si>
  <si>
    <t>SPASAD LES AMIS</t>
  </si>
  <si>
    <t>SPASAD FOSAD</t>
  </si>
  <si>
    <t>SSIAD ISATIS</t>
  </si>
  <si>
    <t>SPASAD ABRAPA</t>
  </si>
  <si>
    <t>SSIAD GERBIER</t>
  </si>
  <si>
    <t>SSIAD ASEI DOM</t>
  </si>
  <si>
    <t>SSIAD COEUR DE VILLE</t>
  </si>
  <si>
    <t>SPASAD MAISON DES CHAMPS</t>
  </si>
  <si>
    <t>SPASAD AMSAV</t>
  </si>
  <si>
    <t>SPASAD AMSAD LEOPOLD BELLAN</t>
  </si>
  <si>
    <t>SPASAD LA VIE A DOMICILE</t>
  </si>
  <si>
    <t>SSIAD VYV3</t>
  </si>
  <si>
    <t>SPASAD ASAD</t>
  </si>
  <si>
    <t>SSIAD LA CROIX SAINT-SIMON</t>
  </si>
  <si>
    <t>SSIAD ADMR DE L'AUXENCE</t>
  </si>
  <si>
    <t>SSIAD CANTON DE LA FERTE GAUCHER</t>
  </si>
  <si>
    <t>SSIAD ECUELLES</t>
  </si>
  <si>
    <t>SSIAD-CH DE BRIE COMTE ROBERT</t>
  </si>
  <si>
    <t>SSIAD ROISSY EN BRIE</t>
  </si>
  <si>
    <t>SSIAD DE NEMOURS</t>
  </si>
  <si>
    <t>SSIAD SAINT FARGEAU PONTHIERRY</t>
  </si>
  <si>
    <t>SSIAD DU PAYS DE MEAUX</t>
  </si>
  <si>
    <t>SSIAD TANDEM</t>
  </si>
  <si>
    <t>SSIAD SDFR</t>
  </si>
  <si>
    <t>SSIAD SMAD</t>
  </si>
  <si>
    <t>SSIAD MONTEREAU CROIX ROUGE FRANÇAISE</t>
  </si>
  <si>
    <t>SSIAD PROVINS</t>
  </si>
  <si>
    <t>SSIAD ASDMR DE MELUN</t>
  </si>
  <si>
    <t>SSIAD MORMANT ET ALENTOURS</t>
  </si>
  <si>
    <t>SSIAD ROZAY EN BRIE</t>
  </si>
  <si>
    <t>SSIAD DE CHELLES</t>
  </si>
  <si>
    <t>SSIAD DAMMARTIN EN GOELE</t>
  </si>
  <si>
    <t>SSIAD DE LA FERTE SOUS JOUARRE</t>
  </si>
  <si>
    <t>SSIAD LA CELLE SAINT CLOUD-LE CHESNAY</t>
  </si>
  <si>
    <t>SSIAD CH DE RAMBOUILLET</t>
  </si>
  <si>
    <t>SSIAD VELIZY VILLACOUBLAY</t>
  </si>
  <si>
    <t>SSIAD DU PECQ</t>
  </si>
  <si>
    <t>SSIAD DE LOUVECIENNES</t>
  </si>
  <si>
    <t>SSIAD DOMUSVI VERSAILLES</t>
  </si>
  <si>
    <t>SSIAD DOMUSVI ELEUSIS</t>
  </si>
  <si>
    <t>SSIAD DE CONFLANS-SAINTE-HONORINE</t>
  </si>
  <si>
    <t>SSIAD DE HOUILLES</t>
  </si>
  <si>
    <t>SSIAD DE SARTROUVILLE</t>
  </si>
  <si>
    <t>SSIAD LES MUREAUX</t>
  </si>
  <si>
    <t>SSIAD DE MEULAN</t>
  </si>
  <si>
    <t>SSIAD PA LE VESINET</t>
  </si>
  <si>
    <t>SSIAD PA OBJECTIF SANTE</t>
  </si>
  <si>
    <t>SSIAD PA DU CHI DE POISSY/STGERMAIN</t>
  </si>
  <si>
    <t>SSIAD DE MAGNANVILLE</t>
  </si>
  <si>
    <t>SSIAD DE MAISONS LAFFITTE</t>
  </si>
  <si>
    <t>SSIAD CHAVILLE-VIROFLAY SITE VIROFLAY</t>
  </si>
  <si>
    <t>SSIAD DU CGAS DE CHEVREUSE</t>
  </si>
  <si>
    <t>SSIAD PA DE L' HOPITAL DE HOUDAN</t>
  </si>
  <si>
    <t>SSIAD ADMR DE SAINT ARNOULT</t>
  </si>
  <si>
    <t>SSIAD DE SAINT GERMAIN EN LAYE</t>
  </si>
  <si>
    <t>SSIAD ADMR DU MANOIR</t>
  </si>
  <si>
    <t>SSIAD ESA LEPINE VERSAILLES</t>
  </si>
  <si>
    <t>SSIAD ADMR DU PAYS D'YVELINE</t>
  </si>
  <si>
    <t>SSIAD ADMR SANTE PLUS</t>
  </si>
  <si>
    <t>SSIAD ADMR TROIS RIVIERES</t>
  </si>
  <si>
    <t>SSIAD TRIADE 91 PALAISEAU</t>
  </si>
  <si>
    <t>SSIAD SAULX LES CHARTREUX</t>
  </si>
  <si>
    <t>SSIAD SOISY SUR ECOLE</t>
  </si>
  <si>
    <t>SSIAD RIS ORANGIS</t>
  </si>
  <si>
    <t>SSIAD DOURDAN</t>
  </si>
  <si>
    <t>SPASAD MONTGERON</t>
  </si>
  <si>
    <t>SSIAD ATHIS MONS</t>
  </si>
  <si>
    <t>SSIAD SAVIGNY SUR ORGE</t>
  </si>
  <si>
    <t>SSIAD ARPAJON</t>
  </si>
  <si>
    <t>SSIAD DRAVEIL</t>
  </si>
  <si>
    <t>SPASAD LE COUDRAY</t>
  </si>
  <si>
    <t>SSIAD VIRY CHATILLON</t>
  </si>
  <si>
    <t>SSIAD LIMOURS</t>
  </si>
  <si>
    <t>SSIAD STE GENEVIEVE DES BOIS</t>
  </si>
  <si>
    <t>SPASAD BRUNOY</t>
  </si>
  <si>
    <t>SPASAD POLE DOMICILE91 CRF</t>
  </si>
  <si>
    <t>SSIAD SEVRAN</t>
  </si>
  <si>
    <t>SSIAD NOISY LE GRAND</t>
  </si>
  <si>
    <t>SSIAD BONDY</t>
  </si>
  <si>
    <t>SSIAD LA MAIN TENDUE</t>
  </si>
  <si>
    <t>SSIAD BOBIGNY</t>
  </si>
  <si>
    <t>SSIAD NEUILLY PLAISANCE</t>
  </si>
  <si>
    <t>SSIAD DOMUSVI DOMICILE</t>
  </si>
  <si>
    <t>SSIAD GROUPE SOS SENIORS</t>
  </si>
  <si>
    <t>SSIAD LE PRE ST GERVAIS</t>
  </si>
  <si>
    <t>SSIAD GAGNY</t>
  </si>
  <si>
    <t>SSIAD AUBERVILLIERS</t>
  </si>
  <si>
    <t>SSIAD LA COURNEUVE</t>
  </si>
  <si>
    <t>SSIAD MONTFERMEIL</t>
  </si>
  <si>
    <t>SSIAD MONTREUIL</t>
  </si>
  <si>
    <t>SSIAD PANTIN</t>
  </si>
  <si>
    <t>SSIAD CAPS</t>
  </si>
  <si>
    <t>SSIAD ROSNY-SOUS-BOIS</t>
  </si>
  <si>
    <t>SSIAD STAINS</t>
  </si>
  <si>
    <t>SSIAD AULNAY SOUS BOIS</t>
  </si>
  <si>
    <t>SSIAD LIVRY GARGAN</t>
  </si>
  <si>
    <t>SSIAD VILLEPINTE</t>
  </si>
  <si>
    <t>SSIAD DE SAINT DENIS (FHSM)</t>
  </si>
  <si>
    <t>SSIAD NEUILLY-SUR-MARNE</t>
  </si>
  <si>
    <t>SSIAD DE SAINT-OUEN</t>
  </si>
  <si>
    <t>SSIAD LES PAVILLONS/BOIS</t>
  </si>
  <si>
    <t>SSIAD BAGNOLET</t>
  </si>
  <si>
    <t>SSIAD LE BLANC-MESNIL</t>
  </si>
  <si>
    <t>Sources : CartoSanté 2022 et ADELI 2022 pour Paris / INSEE 2019</t>
  </si>
  <si>
    <t xml:space="preserve">CartoSanté 2022 et ADELI 2022 pour Paris </t>
  </si>
  <si>
    <t>PH</t>
  </si>
  <si>
    <t>Statut Juridique</t>
  </si>
  <si>
    <t>ESA</t>
  </si>
  <si>
    <t>Autre</t>
  </si>
  <si>
    <t>Le service est-il organisé en SPASAD ?</t>
  </si>
  <si>
    <t>Nombre de places
autorisées</t>
  </si>
  <si>
    <t>Oui, en SPASAD</t>
  </si>
  <si>
    <t>Oui, en SPASAD expérimental</t>
  </si>
  <si>
    <t>Non</t>
  </si>
  <si>
    <t>Taux d’occupation PA</t>
  </si>
  <si>
    <r>
      <t>Effectifs</t>
    </r>
    <r>
      <rPr>
        <b/>
        <sz val="11"/>
        <color theme="4"/>
        <rFont val="Calibri"/>
        <family val="2"/>
        <scheme val="minor"/>
      </rPr>
      <t xml:space="preserve"> SOINS</t>
    </r>
  </si>
  <si>
    <t>Nombre ETP</t>
  </si>
  <si>
    <t>Qualification</t>
  </si>
  <si>
    <t>Infirmiers</t>
  </si>
  <si>
    <t>IDEC</t>
  </si>
  <si>
    <t>Total</t>
  </si>
  <si>
    <t>Administratif</t>
  </si>
  <si>
    <t>L’extension de capacité sollicitée est-celle compatible avec les locaux actuels ?</t>
  </si>
  <si>
    <t>Caractéristiques des personnes prises en charge</t>
  </si>
  <si>
    <t>2. Fonctionnement actuel du service</t>
  </si>
  <si>
    <t xml:space="preserve">File d'attente de patients "personnes âgées"
au moment de la demande  </t>
  </si>
  <si>
    <t>Nombre de PA</t>
  </si>
  <si>
    <t>Profil des PA</t>
  </si>
  <si>
    <t>Oui</t>
  </si>
  <si>
    <t>Précisions et commentraires éventuels</t>
  </si>
  <si>
    <t>3. Le projet d'extension</t>
  </si>
  <si>
    <t>4. Critères de sélection</t>
  </si>
  <si>
    <t>5. Avis</t>
  </si>
  <si>
    <t>Avis argumenté de la Délégation Départementale ARS</t>
  </si>
  <si>
    <t xml:space="preserve">Coordonnées instructeur Délégation Départementale ARS </t>
  </si>
  <si>
    <t xml:space="preserve">Cadre réservé à l'administration </t>
  </si>
  <si>
    <t>Dispositifs et dispositifs expérimentaux portés
par le service (SRAD, CRT, ESA, ESNA, etc.)</t>
  </si>
  <si>
    <t xml:space="preserve">Le profil du service et
sa coordination avec les partenaires territoriaux </t>
  </si>
  <si>
    <t>La capacité du service à mettre en œuvre</t>
  </si>
  <si>
    <t>Partenariats extérieurs 
(HAD, EHPAD, IDEL, DAC, CPTS, SAAD, établissements de santé, etc.)</t>
  </si>
  <si>
    <t>Souhaitez-vous modifier votre territoire d'intervention ?</t>
  </si>
  <si>
    <t xml:space="preserve">
Identité de la personne en charge du dossier
</t>
  </si>
  <si>
    <t>Identité du représentant légal</t>
  </si>
  <si>
    <t>Oui/Non</t>
  </si>
  <si>
    <t>Nombre de PA en attente 
d’une prise en charge dans le service</t>
  </si>
  <si>
    <t>Cohérence du projet d’extension dans le contexte de la réforme des SAD (évaluation et anticipation de l’impact sur l’organisation actuelle du service)</t>
  </si>
  <si>
    <t>Nombre 
d’ETP vacants</t>
  </si>
  <si>
    <t>Si non, préciser le projet</t>
  </si>
  <si>
    <t>Si oui, préciser le projet</t>
  </si>
  <si>
    <t>Travaillez-vous avec des partenaires extérieurs ?
(HAD, EHPAD, IDEL, DAC, CPTS, SAAD, établissements de santé, etc.)</t>
  </si>
  <si>
    <r>
      <t xml:space="preserve">Nombre de places attribué
</t>
    </r>
    <r>
      <rPr>
        <b/>
        <sz val="11"/>
        <color theme="9"/>
        <rFont val="Calibri"/>
        <family val="2"/>
        <scheme val="minor"/>
      </rPr>
      <t>PA classique</t>
    </r>
  </si>
  <si>
    <r>
      <t xml:space="preserve">Nombre de places attribué </t>
    </r>
    <r>
      <rPr>
        <b/>
        <sz val="11"/>
        <color theme="9"/>
        <rFont val="Calibri"/>
        <family val="2"/>
        <scheme val="minor"/>
      </rPr>
      <t>PA nuit</t>
    </r>
  </si>
  <si>
    <r>
      <t xml:space="preserve">Nombre de places PA attribué
</t>
    </r>
    <r>
      <rPr>
        <b/>
        <sz val="11"/>
        <color theme="9"/>
        <rFont val="Calibri"/>
        <family val="2"/>
        <scheme val="minor"/>
      </rPr>
      <t>TOTAL</t>
    </r>
  </si>
  <si>
    <r>
      <t xml:space="preserve">Si oui, préciser lesquels
</t>
    </r>
    <r>
      <rPr>
        <b/>
        <sz val="11"/>
        <color theme="9"/>
        <rFont val="Calibri"/>
        <family val="2"/>
        <scheme val="minor"/>
      </rPr>
      <t xml:space="preserve"> (conventions, lettres d'intention à joindre au dossier de candidature)</t>
    </r>
  </si>
  <si>
    <t>Aide-soignants</t>
  </si>
  <si>
    <r>
      <t xml:space="preserve">Nombre ETP 
</t>
    </r>
    <r>
      <rPr>
        <b/>
        <sz val="11"/>
        <color theme="9"/>
        <rFont val="Calibri"/>
        <family val="2"/>
        <scheme val="minor"/>
      </rPr>
      <t>vacant</t>
    </r>
  </si>
  <si>
    <r>
      <t>Serez-vous en capacité d'opérer cette extension pour le</t>
    </r>
    <r>
      <rPr>
        <b/>
        <sz val="11"/>
        <color theme="9"/>
        <rFont val="Calibri"/>
        <family val="2"/>
        <scheme val="minor"/>
      </rPr>
      <t xml:space="preserve"> 2 novembre 2024</t>
    </r>
    <r>
      <rPr>
        <b/>
        <sz val="11"/>
        <color theme="1"/>
        <rFont val="Calibri"/>
        <family val="2"/>
        <scheme val="minor"/>
      </rPr>
      <t xml:space="preserve"> au plus tard ?</t>
    </r>
  </si>
  <si>
    <t>Le service porte-t-il des dispositifs et/ou des dispositifs expérimentaux ? (ESA, ESNA, CRT, SRAD, etc.)</t>
  </si>
  <si>
    <t>Si oui, préciser lesquels</t>
  </si>
  <si>
    <t>Nombre de places 
(actuel + sollicité)
TOTAL</t>
  </si>
  <si>
    <t>Combien d’ETP seront nécessaires pour la mise en œuvre de cette extension de capacité ?</t>
  </si>
  <si>
    <t>Pop âgée de 75 ans et +: INSEE 2019</t>
  </si>
  <si>
    <r>
      <t xml:space="preserve">Nombre de places 
</t>
    </r>
    <r>
      <rPr>
        <b/>
        <sz val="11"/>
        <color theme="9"/>
        <rFont val="Calibri"/>
        <family val="2"/>
        <scheme val="minor"/>
      </rPr>
      <t>PA classique</t>
    </r>
    <r>
      <rPr>
        <b/>
        <sz val="11"/>
        <color theme="1"/>
        <rFont val="Calibri"/>
        <family val="2"/>
        <scheme val="minor"/>
      </rPr>
      <t xml:space="preserve"> 
sollicité</t>
    </r>
  </si>
  <si>
    <r>
      <t xml:space="preserve">Nombre de places 
</t>
    </r>
    <r>
      <rPr>
        <b/>
        <sz val="11"/>
        <color theme="9"/>
        <rFont val="Calibri"/>
        <family val="2"/>
        <scheme val="minor"/>
      </rPr>
      <t xml:space="preserve">PA de nuit </t>
    </r>
    <r>
      <rPr>
        <b/>
        <sz val="11"/>
        <color theme="1"/>
        <rFont val="Calibri"/>
        <family val="2"/>
        <scheme val="minor"/>
      </rPr>
      <t xml:space="preserve">
sollicité</t>
    </r>
  </si>
  <si>
    <r>
      <t xml:space="preserve">Nombre de places 
</t>
    </r>
    <r>
      <rPr>
        <b/>
        <sz val="11"/>
        <color theme="9"/>
        <rFont val="Calibri"/>
        <family val="2"/>
        <scheme val="minor"/>
      </rPr>
      <t xml:space="preserve">PA TOTAL
</t>
    </r>
    <r>
      <rPr>
        <b/>
        <sz val="11"/>
        <rFont val="Calibri"/>
        <family val="2"/>
        <scheme val="minor"/>
      </rPr>
      <t>sollicité</t>
    </r>
  </si>
  <si>
    <t>GIR 1</t>
  </si>
  <si>
    <t>GIR 2</t>
  </si>
  <si>
    <t>GIR 3</t>
  </si>
  <si>
    <t>GIR 4</t>
  </si>
  <si>
    <t>GIR 5</t>
  </si>
  <si>
    <t>Identification du service</t>
  </si>
  <si>
    <t>1. Informations sur le SSIAD/SPASAD/SAD mixte</t>
  </si>
  <si>
    <t>Merci de joindre au dossier de candidature : le projet de service (10 pages maximum hors annexes), le budget prévisionnel ainsi que le calendrier de mise en œuvre et de montée en charge opérationnelle, en particulier sur le plan des ressources humaines (voir le contenu attendu dans le cahier des charges).</t>
  </si>
  <si>
    <t>Sources :</t>
  </si>
  <si>
    <t>Raisons sociales et Finess</t>
  </si>
  <si>
    <t>Dépendance des PA pris en charge</t>
  </si>
  <si>
    <t>Dossier de candidature
Attribution de places de soins aux services existants
ARS Île-de-France</t>
  </si>
  <si>
    <t>N°FINESS géographique et Raison Sociale</t>
  </si>
  <si>
    <t>NE PAS TOUCHER A CET ONGLET</t>
  </si>
  <si>
    <t>Combien de places pour personnes âgées 
souhaitez-vous solliciter ?</t>
  </si>
  <si>
    <t>Démarches mises en place</t>
  </si>
  <si>
    <t>TOJ = Nombre de journées réalisées / Nombre de journées théoriques</t>
  </si>
  <si>
    <t>Taux d’occupation en nombre de journées réalisées (TOJ)</t>
  </si>
  <si>
    <t>Dossier de candidature</t>
  </si>
  <si>
    <t>Attribution de places de soins aux services existants</t>
  </si>
  <si>
    <t>ARS Île-de-France</t>
  </si>
  <si>
    <t>Onglet Dossier de candidature</t>
  </si>
  <si>
    <t>Onglet Densité IDEL</t>
  </si>
  <si>
    <t>Les cadres entourés en rouge sont réservés à l'administration</t>
  </si>
  <si>
    <t>1 patient vu = 1 journée quel que soit le nombre d‘intervenant</t>
  </si>
  <si>
    <t>Nombre de journées théoriques = Nombre de places autorisées x 365 jours</t>
  </si>
  <si>
    <t>Taux d’occupation en nombre de journées réalisées : Nombre de journées réalisées / Nombre de journées théoriques (nombre de jours d'ouverture du service)</t>
  </si>
  <si>
    <r>
      <t xml:space="preserve">PA 
</t>
    </r>
    <r>
      <rPr>
        <b/>
        <sz val="9"/>
        <color theme="1"/>
        <rFont val="Calibri"/>
        <family val="2"/>
        <scheme val="minor"/>
      </rPr>
      <t>(hors financement complémentaire : ESA, etc.)</t>
    </r>
  </si>
  <si>
    <r>
      <t xml:space="preserve">Taux d’occupation PA 
</t>
    </r>
    <r>
      <rPr>
        <b/>
        <sz val="9"/>
        <color theme="1"/>
        <rFont val="Calibri"/>
        <family val="2"/>
        <scheme val="minor"/>
      </rPr>
      <t>(hors financement complémentaire : ESA, etc.)</t>
    </r>
  </si>
  <si>
    <t>Le porteur complète les informations relatives à l'identification du SSIAD.</t>
  </si>
  <si>
    <t>Nombre de journées réalisées = Nombre patients vus j1 + Nombre patients vus j2 + (…) + Nombre patients vus j365</t>
  </si>
  <si>
    <t>N°FINESS Juridique</t>
  </si>
  <si>
    <t xml:space="preserve">Répartition par GIR des patients PA pris en charge (%) </t>
  </si>
  <si>
    <t>Ergothérapeute/
Psychomotricen</t>
  </si>
  <si>
    <t>Psychologue</t>
  </si>
  <si>
    <t>Effectifs du SSIAD / SPASAD / SAD mixte (au moment de la demande d'autorisation)</t>
  </si>
  <si>
    <t>Le porteur complète les informations relatives au service au moment de la demande d'extension. Toutes les questions sont obligatoires (hors commentaires).</t>
  </si>
  <si>
    <t>Cette partie est réservée à l'administration.</t>
  </si>
  <si>
    <r>
      <rPr>
        <b/>
        <sz val="10"/>
        <color theme="1"/>
        <rFont val="Arial"/>
        <family val="2"/>
      </rPr>
      <t>Nombre d'infirmiers libéraux 2022</t>
    </r>
    <r>
      <rPr>
        <sz val="10"/>
        <color theme="1"/>
        <rFont val="Arial"/>
        <family val="2"/>
      </rPr>
      <t xml:space="preserve"> : somme des IDEL présents sur le territoire d'intervention du SSIAD/SPASAD/SAD mixte</t>
    </r>
  </si>
  <si>
    <t>Cet onglet est donné à titre informatif. Le porteur peut le consulter pour connaître la densité d'IDEL sur son territoire.</t>
  </si>
  <si>
    <t xml:space="preserve">IDEL : CartoSanté 2022 et ADELI 2022 pour Paris </t>
  </si>
  <si>
    <t>Moyenne de la densité IDEL par rapport à la population âgée de 75 ans et plus pour 1 000 habitants : 
moyenne de la densité d'IDEL présents sur le territoire du SSIAD/SPASAD/SAD mixte par rapport à la population âgée de 75 ans et plus</t>
  </si>
  <si>
    <t>Commentaires</t>
  </si>
  <si>
    <t xml:space="preserve">Le porteur complète les informations relatives à son projet d'extension. Toutes les questions sont obligatoires (hors commentaires).  </t>
  </si>
  <si>
    <t xml:space="preserve">Le porteur joint au dossier de candidature : son projet de service (10 pages maximum hors annexes), le budget prévisionnel ainsi que le calendrier de mise en œuvre et de montée en charge opérationnelle, </t>
  </si>
  <si>
    <t>en particulier sur le plan des ressources humaines (voir le contenu attendu dans le cahier des charges).</t>
  </si>
  <si>
    <r>
      <t xml:space="preserve">Le dossier de candidature est composé de </t>
    </r>
    <r>
      <rPr>
        <b/>
        <sz val="10"/>
        <color theme="1"/>
        <rFont val="Arial"/>
        <family val="2"/>
      </rPr>
      <t>5 parties</t>
    </r>
    <r>
      <rPr>
        <sz val="10"/>
        <color theme="1"/>
        <rFont val="Arial"/>
        <family val="2"/>
      </rPr>
      <t xml:space="preserve"> :</t>
    </r>
  </si>
  <si>
    <t>Cet onglet est à compléter par le porteur du projet d'extension en veillant à remplir toutes les informations demandées.</t>
  </si>
  <si>
    <r>
      <t>Pour toute question, le porteur peut adresser un email à :</t>
    </r>
    <r>
      <rPr>
        <b/>
        <sz val="10"/>
        <color theme="1"/>
        <rFont val="Arial"/>
        <family val="2"/>
      </rPr>
      <t xml:space="preserve"> ars-idf-aap-medicosocial-pa@ars.sante.fr</t>
    </r>
  </si>
  <si>
    <t>1. Informations sur le SSIAD / SPASAD / SAD mixte</t>
  </si>
  <si>
    <t xml:space="preserve">Le porteur complète la répartition des patients pris en charge par GIR en porcentage en 2022 et en 2023. </t>
  </si>
  <si>
    <t>Capacité autorisée (PA/PH) inférieure à 50 places (départements 75, 78, 91, 93) et 80 places (département 77)</t>
  </si>
  <si>
    <r>
      <t xml:space="preserve">Densité d’IDEL par rapport à la population 
de 75 ans et plus sur le territoire d'intervention
</t>
    </r>
    <r>
      <rPr>
        <i/>
        <sz val="11"/>
        <color theme="1"/>
        <rFont val="Calibri"/>
        <family val="2"/>
        <scheme val="minor"/>
      </rPr>
      <t>Sources : 
IDEL : cartoSanté 2022 et ADELI 2022 pour Paris 
Pop âgée de 75 ans et +: INSEE 2019</t>
    </r>
  </si>
  <si>
    <r>
      <t xml:space="preserve">Cohérence du budget prévisionnel au regard du coût à la place et de l'équilibre budgétaire du service
</t>
    </r>
    <r>
      <rPr>
        <i/>
        <sz val="11"/>
        <color theme="1"/>
        <rFont val="Calibri"/>
        <family val="2"/>
        <scheme val="minor"/>
      </rPr>
      <t>Compte administratif / ERRD à vérifier</t>
    </r>
  </si>
  <si>
    <t>Nombre d'infirmiers libéraux 2022 
par zone d'intervention SSIAD</t>
  </si>
  <si>
    <t>Moyenne de la densité IDEL par rapport
 à la population âgée de 75 ans et plus pour 1000 habitants
par zone d'intervention de SSIAD</t>
  </si>
  <si>
    <t xml:space="preserve">Total région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</si>
</sst>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_-;\-* #,##0.0_-;_-* &quot;-&quot;??_-;_-@_-"/>
    <numFmt numFmtId="165" formatCode="0#&quot; &quot;##&quot; &quot;##&quot; &quot;##&quot; &quot;##"/>
    <numFmt numFmtId="166" formatCode="_-* #,##0_-;\-* #,##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sz val="11"/>
      <color theme="4"/>
      <name val="Calibri"/>
      <family val="2"/>
      <scheme val="minor"/>
    </font>
    <font>
      <b/>
      <sz val="12"/>
      <color theme="1"/>
      <name val="Calibri"/>
      <family val="2"/>
      <scheme val="minor"/>
    </font>
    <font>
      <b/>
      <sz val="7"/>
      <color theme="1"/>
      <name val="Times New Roman"/>
      <family val="1"/>
    </font>
    <font>
      <b/>
      <sz val="18"/>
      <color theme="1"/>
      <name val="Calibri"/>
      <family val="2"/>
      <scheme val="minor"/>
    </font>
    <font>
      <sz val="11"/>
      <color theme="1"/>
      <name val="Arial"/>
      <family val="2"/>
    </font>
    <font>
      <b/>
      <sz val="11"/>
      <color theme="9"/>
      <name val="Calibri"/>
      <family val="2"/>
      <scheme val="minor"/>
    </font>
    <font>
      <b/>
      <i/>
      <sz val="14"/>
      <color rgb="FFFF0000"/>
      <name val="Calibri"/>
      <family val="2"/>
      <scheme val="minor"/>
    </font>
    <font>
      <b/>
      <sz val="11"/>
      <name val="Calibri"/>
      <family val="2"/>
      <scheme val="minor"/>
    </font>
    <font>
      <b/>
      <sz val="11"/>
      <color theme="0"/>
      <name val="Calibri"/>
      <family val="2"/>
      <scheme val="minor"/>
    </font>
    <font>
      <b/>
      <i/>
      <sz val="14"/>
      <color theme="1"/>
      <name val="Calibri"/>
      <family val="2"/>
      <scheme val="minor"/>
    </font>
    <font>
      <b/>
      <sz val="11"/>
      <color theme="5"/>
      <name val="Calibri"/>
      <family val="2"/>
      <scheme val="minor"/>
    </font>
    <font>
      <b/>
      <sz val="16"/>
      <color rgb="FF00B0F0"/>
      <name val="Arial"/>
      <family val="2"/>
    </font>
    <font>
      <sz val="9"/>
      <color theme="1"/>
      <name val="Arial"/>
      <family val="2"/>
    </font>
    <font>
      <b/>
      <sz val="12"/>
      <name val="Arial"/>
      <family val="2"/>
    </font>
    <font>
      <sz val="10"/>
      <name val="Arial"/>
      <family val="2"/>
    </font>
    <font>
      <sz val="10"/>
      <color theme="1"/>
      <name val="Arial"/>
      <family val="2"/>
    </font>
    <font>
      <b/>
      <sz val="10"/>
      <color theme="1"/>
      <name val="Arial"/>
      <family val="2"/>
    </font>
    <font>
      <b/>
      <sz val="14"/>
      <color theme="1"/>
      <name val="Arial"/>
      <family val="2"/>
    </font>
    <font>
      <b/>
      <sz val="9"/>
      <color theme="1"/>
      <name val="Calibri"/>
      <family val="2"/>
      <scheme val="minor"/>
    </font>
    <font>
      <u/>
      <sz val="10"/>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2CC"/>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rgb="FFFF0000"/>
      </top>
      <bottom style="medium">
        <color indexed="64"/>
      </bottom>
      <diagonal/>
    </border>
    <border>
      <left style="thin">
        <color rgb="FFFF0000"/>
      </left>
      <right/>
      <top style="thin">
        <color rgb="FFFF0000"/>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style="medium">
        <color indexed="64"/>
      </bottom>
      <diagonal/>
    </border>
    <border>
      <left style="thin">
        <color rgb="FFFF0000"/>
      </left>
      <right style="thin">
        <color indexed="64"/>
      </right>
      <top style="medium">
        <color indexed="64"/>
      </top>
      <bottom style="thin">
        <color indexed="64"/>
      </bottom>
      <diagonal/>
    </border>
    <border>
      <left style="thin">
        <color indexed="64"/>
      </left>
      <right style="thin">
        <color rgb="FFFF0000"/>
      </right>
      <top style="medium">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64"/>
      </top>
      <bottom style="thin">
        <color indexed="64"/>
      </bottom>
      <diagonal/>
    </border>
    <border>
      <left/>
      <right style="thin">
        <color rgb="FFFF0000"/>
      </right>
      <top style="thin">
        <color rgb="FFFF0000"/>
      </top>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style="thin">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style="medium">
        <color theme="1"/>
      </left>
      <right/>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thin">
        <color theme="1"/>
      </left>
      <right style="medium">
        <color theme="1"/>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theme="1"/>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medium">
        <color indexed="64"/>
      </top>
      <bottom style="thin">
        <color indexed="64"/>
      </bottom>
      <diagonal/>
    </border>
    <border>
      <left/>
      <right style="thin">
        <color rgb="FFFF0000"/>
      </right>
      <top style="thin">
        <color theme="1"/>
      </top>
      <bottom style="thin">
        <color indexed="64"/>
      </bottom>
      <diagonal/>
    </border>
    <border>
      <left style="thin">
        <color rgb="FFFF0000"/>
      </left>
      <right style="thin">
        <color theme="1"/>
      </right>
      <top style="medium">
        <color theme="1"/>
      </top>
      <bottom style="thin">
        <color indexed="64"/>
      </bottom>
      <diagonal/>
    </border>
    <border>
      <left/>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diagonal/>
    </border>
    <border>
      <left/>
      <right style="thin">
        <color rgb="FFFF0000"/>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style="medium">
        <color theme="1"/>
      </right>
      <top style="thin">
        <color theme="1"/>
      </top>
      <bottom style="thin">
        <color theme="1"/>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right style="medium">
        <color theme="1"/>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0" fillId="3" borderId="0" xfId="0" applyFill="1"/>
    <xf numFmtId="0" fontId="3" fillId="3" borderId="0" xfId="0" applyFont="1" applyFill="1" applyBorder="1" applyAlignment="1">
      <alignment horizontal="center" vertical="center"/>
    </xf>
    <xf numFmtId="0" fontId="2" fillId="2" borderId="1" xfId="0" applyFont="1" applyFill="1" applyBorder="1" applyAlignment="1">
      <alignment vertical="center"/>
    </xf>
    <xf numFmtId="0" fontId="4" fillId="3" borderId="0" xfId="0" applyFont="1" applyFill="1" applyBorder="1" applyAlignment="1">
      <alignment horizontal="left"/>
    </xf>
    <xf numFmtId="0" fontId="0" fillId="3" borderId="0" xfId="0" applyFill="1" applyBorder="1" applyAlignment="1">
      <alignment horizontal="center"/>
    </xf>
    <xf numFmtId="0" fontId="2" fillId="2" borderId="2" xfId="0" applyFont="1" applyFill="1" applyBorder="1" applyAlignment="1">
      <alignment horizontal="center" vertical="center"/>
    </xf>
    <xf numFmtId="0" fontId="0" fillId="3" borderId="0" xfId="0" applyFill="1" applyBorder="1"/>
    <xf numFmtId="0" fontId="5" fillId="3" borderId="0" xfId="0" applyFont="1" applyFill="1" applyBorder="1" applyAlignment="1">
      <alignment horizontal="left" vertical="center"/>
    </xf>
    <xf numFmtId="0" fontId="2" fillId="2" borderId="3" xfId="0" applyFont="1" applyFill="1" applyBorder="1" applyAlignment="1">
      <alignment horizontal="center" wrapText="1"/>
    </xf>
    <xf numFmtId="0" fontId="0" fillId="2" borderId="3" xfId="0" applyFill="1" applyBorder="1" applyAlignment="1"/>
    <xf numFmtId="0" fontId="0" fillId="3" borderId="0" xfId="0" applyFill="1" applyBorder="1" applyAlignment="1"/>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4" xfId="0" applyFont="1" applyFill="1" applyBorder="1" applyAlignment="1">
      <alignment horizontal="center" wrapText="1"/>
    </xf>
    <xf numFmtId="0" fontId="2" fillId="6" borderId="3" xfId="0" applyFont="1" applyFill="1" applyBorder="1" applyAlignment="1">
      <alignment horizontal="center" vertical="center" wrapText="1"/>
    </xf>
    <xf numFmtId="0" fontId="2" fillId="3" borderId="3" xfId="0" applyFont="1" applyFill="1" applyBorder="1" applyAlignment="1">
      <alignment horizontal="center"/>
    </xf>
    <xf numFmtId="2" fontId="0" fillId="0" borderId="0" xfId="0" applyNumberFormat="1"/>
    <xf numFmtId="164" fontId="0" fillId="0" borderId="0" xfId="1" applyNumberFormat="1" applyFont="1"/>
    <xf numFmtId="0" fontId="2" fillId="3" borderId="0"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horizontal="center"/>
    </xf>
    <xf numFmtId="0" fontId="0" fillId="7" borderId="5" xfId="0" applyFill="1" applyBorder="1" applyAlignment="1"/>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0" fillId="3" borderId="20" xfId="0" applyFill="1" applyBorder="1"/>
    <xf numFmtId="0" fontId="0" fillId="3" borderId="21" xfId="0" applyFill="1" applyBorder="1"/>
    <xf numFmtId="0" fontId="0" fillId="3" borderId="22" xfId="0" applyFill="1" applyBorder="1"/>
    <xf numFmtId="0" fontId="0" fillId="3" borderId="23" xfId="0" applyFill="1" applyBorder="1"/>
    <xf numFmtId="0" fontId="0" fillId="3" borderId="24" xfId="0" applyFill="1" applyBorder="1"/>
    <xf numFmtId="0" fontId="2" fillId="3" borderId="20" xfId="0" applyFont="1" applyFill="1" applyBorder="1" applyAlignment="1">
      <alignment vertical="center"/>
    </xf>
    <xf numFmtId="0" fontId="2" fillId="2" borderId="19" xfId="0" applyFont="1" applyFill="1" applyBorder="1" applyAlignment="1">
      <alignment horizontal="center"/>
    </xf>
    <xf numFmtId="0" fontId="2" fillId="2" borderId="30" xfId="0" applyFont="1" applyFill="1" applyBorder="1" applyAlignment="1">
      <alignment wrapText="1"/>
    </xf>
    <xf numFmtId="0" fontId="0" fillId="3" borderId="31" xfId="0" applyFill="1" applyBorder="1" applyAlignment="1"/>
    <xf numFmtId="0" fontId="0" fillId="3" borderId="32" xfId="0" applyFill="1" applyBorder="1" applyAlignment="1"/>
    <xf numFmtId="165" fontId="2" fillId="3" borderId="33" xfId="0" applyNumberFormat="1" applyFont="1" applyFill="1" applyBorder="1" applyAlignment="1">
      <alignment vertical="center"/>
    </xf>
    <xf numFmtId="0" fontId="2" fillId="3" borderId="0" xfId="0" applyFont="1" applyFill="1" applyBorder="1" applyAlignment="1">
      <alignment wrapText="1"/>
    </xf>
    <xf numFmtId="0" fontId="0" fillId="3" borderId="3" xfId="0" applyFill="1" applyBorder="1" applyAlignment="1">
      <alignment horizontal="center"/>
    </xf>
    <xf numFmtId="0" fontId="2" fillId="3" borderId="9" xfId="0" applyFont="1" applyFill="1" applyBorder="1" applyAlignment="1">
      <alignment wrapText="1"/>
    </xf>
    <xf numFmtId="0" fontId="9" fillId="2" borderId="6" xfId="0" applyFont="1" applyFill="1" applyBorder="1" applyAlignment="1">
      <alignment wrapText="1"/>
    </xf>
    <xf numFmtId="0" fontId="2" fillId="2" borderId="6" xfId="0" applyFont="1" applyFill="1" applyBorder="1" applyAlignment="1">
      <alignment vertical="center" wrapText="1"/>
    </xf>
    <xf numFmtId="9" fontId="0" fillId="3" borderId="3" xfId="2" applyFont="1" applyFill="1" applyBorder="1" applyAlignment="1">
      <alignment horizontal="center"/>
    </xf>
    <xf numFmtId="0" fontId="2" fillId="2" borderId="10" xfId="0" applyFont="1" applyFill="1" applyBorder="1" applyAlignment="1">
      <alignment horizontal="center" wrapText="1"/>
    </xf>
    <xf numFmtId="166" fontId="2" fillId="3" borderId="3" xfId="1" applyNumberFormat="1" applyFont="1" applyFill="1" applyBorder="1" applyAlignment="1">
      <alignment horizontal="center"/>
    </xf>
    <xf numFmtId="0" fontId="2" fillId="2" borderId="3" xfId="0" applyFont="1" applyFill="1" applyBorder="1" applyAlignment="1">
      <alignment horizont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3" borderId="0" xfId="0" applyFill="1" applyBorder="1" applyAlignment="1">
      <alignment horizontal="left"/>
    </xf>
    <xf numFmtId="0" fontId="0" fillId="3" borderId="19" xfId="0" applyFill="1" applyBorder="1" applyAlignment="1">
      <alignment horizontal="left"/>
    </xf>
    <xf numFmtId="0" fontId="0" fillId="3" borderId="31" xfId="0" applyFill="1" applyBorder="1" applyAlignment="1">
      <alignment horizontal="center"/>
    </xf>
    <xf numFmtId="0" fontId="2" fillId="2" borderId="3" xfId="0" applyFont="1" applyFill="1" applyBorder="1" applyAlignment="1">
      <alignment horizontal="center" vertical="center"/>
    </xf>
    <xf numFmtId="0" fontId="0" fillId="3" borderId="3" xfId="0" applyFont="1" applyFill="1" applyBorder="1" applyAlignment="1">
      <alignment horizontal="left" vertical="center"/>
    </xf>
    <xf numFmtId="165" fontId="0" fillId="3" borderId="3" xfId="0" applyNumberFormat="1" applyFont="1" applyFill="1" applyBorder="1" applyAlignment="1">
      <alignment horizontal="left" vertical="center"/>
    </xf>
    <xf numFmtId="0" fontId="4" fillId="3" borderId="0" xfId="0" applyFont="1" applyFill="1" applyBorder="1"/>
    <xf numFmtId="0" fontId="15" fillId="3" borderId="0" xfId="0" applyFont="1" applyFill="1" applyBorder="1" applyAlignment="1">
      <alignment horizontal="left" vertical="center"/>
    </xf>
    <xf numFmtId="0" fontId="0" fillId="3" borderId="3" xfId="0" applyFont="1" applyFill="1" applyBorder="1" applyAlignment="1">
      <alignment horizontal="center" vertical="center"/>
    </xf>
    <xf numFmtId="0" fontId="0" fillId="3" borderId="3" xfId="0" applyFill="1" applyBorder="1" applyAlignment="1">
      <alignment horizontal="center" vertical="center"/>
    </xf>
    <xf numFmtId="0" fontId="18" fillId="0" borderId="0" xfId="0" applyFont="1"/>
    <xf numFmtId="0" fontId="20" fillId="9" borderId="0" xfId="0" applyFont="1" applyFill="1"/>
    <xf numFmtId="0" fontId="21" fillId="9" borderId="0" xfId="0" applyFont="1" applyFill="1"/>
    <xf numFmtId="0" fontId="21" fillId="7" borderId="0" xfId="0" applyFont="1" applyFill="1"/>
    <xf numFmtId="0" fontId="20" fillId="7" borderId="0" xfId="0" applyFont="1" applyFill="1"/>
    <xf numFmtId="0" fontId="22" fillId="7" borderId="0" xfId="0" applyFont="1" applyFill="1"/>
    <xf numFmtId="0" fontId="23" fillId="7" borderId="0" xfId="0" applyFont="1" applyFill="1"/>
    <xf numFmtId="0" fontId="18" fillId="7" borderId="0" xfId="0" applyFont="1" applyFill="1"/>
    <xf numFmtId="0" fontId="21" fillId="7" borderId="23" xfId="0" applyFont="1" applyFill="1" applyBorder="1"/>
    <xf numFmtId="0" fontId="20" fillId="7" borderId="40" xfId="0" applyFont="1" applyFill="1" applyBorder="1" applyAlignment="1">
      <alignment horizontal="left"/>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1" fillId="7" borderId="0" xfId="0" applyFont="1" applyFill="1" applyBorder="1"/>
    <xf numFmtId="0" fontId="0" fillId="3" borderId="9" xfId="0" applyFill="1" applyBorder="1"/>
    <xf numFmtId="0" fontId="25" fillId="7" borderId="0" xfId="0" applyFont="1" applyFill="1"/>
    <xf numFmtId="0" fontId="2" fillId="2" borderId="3" xfId="0" applyFont="1" applyFill="1" applyBorder="1" applyAlignment="1">
      <alignment horizontal="center" vertical="center" wrapText="1"/>
    </xf>
    <xf numFmtId="9" fontId="2" fillId="2" borderId="3" xfId="2" applyFont="1" applyFill="1" applyBorder="1" applyAlignment="1">
      <alignment horizontal="center"/>
    </xf>
    <xf numFmtId="0" fontId="0" fillId="2" borderId="3" xfId="0" applyFill="1" applyBorder="1" applyAlignment="1">
      <alignment wrapText="1"/>
    </xf>
    <xf numFmtId="0" fontId="17" fillId="0" borderId="41" xfId="0" applyFont="1" applyBorder="1" applyAlignment="1">
      <alignment horizontal="center"/>
    </xf>
    <xf numFmtId="0" fontId="19" fillId="0" borderId="42" xfId="0" applyFont="1" applyBorder="1" applyAlignment="1">
      <alignment horizontal="center"/>
    </xf>
    <xf numFmtId="0" fontId="19" fillId="0" borderId="43" xfId="0" applyFont="1" applyBorder="1" applyAlignment="1">
      <alignment horizontal="center"/>
    </xf>
    <xf numFmtId="0" fontId="21" fillId="9" borderId="0" xfId="0" applyFont="1" applyFill="1" applyAlignment="1">
      <alignment wrapText="1"/>
    </xf>
    <xf numFmtId="0" fontId="0" fillId="2" borderId="3" xfId="0" applyFont="1" applyFill="1" applyBorder="1" applyAlignment="1">
      <alignment vertical="center" wrapText="1"/>
    </xf>
    <xf numFmtId="0" fontId="0" fillId="2" borderId="3" xfId="0" applyFont="1" applyFill="1" applyBorder="1" applyAlignment="1">
      <alignment wrapText="1"/>
    </xf>
    <xf numFmtId="0" fontId="0" fillId="2" borderId="3" xfId="0" applyFill="1" applyBorder="1" applyAlignment="1">
      <alignment vertical="center" wrapText="1"/>
    </xf>
    <xf numFmtId="0" fontId="0" fillId="3" borderId="3" xfId="0" applyFill="1" applyBorder="1" applyAlignment="1">
      <alignment horizontal="left" vertical="center"/>
    </xf>
    <xf numFmtId="0" fontId="0" fillId="2" borderId="3" xfId="0" applyFill="1" applyBorder="1" applyAlignment="1">
      <alignment horizontal="center"/>
    </xf>
    <xf numFmtId="0" fontId="0" fillId="3" borderId="10" xfId="0" applyFill="1" applyBorder="1" applyAlignment="1">
      <alignment horizontal="center" vertical="center"/>
    </xf>
    <xf numFmtId="0" fontId="0" fillId="3" borderId="44" xfId="0" applyFill="1" applyBorder="1"/>
    <xf numFmtId="0" fontId="0" fillId="3" borderId="45" xfId="0" applyFill="1" applyBorder="1"/>
    <xf numFmtId="0" fontId="0" fillId="3" borderId="46" xfId="0" applyFill="1" applyBorder="1"/>
    <xf numFmtId="0" fontId="2" fillId="2" borderId="47" xfId="0" applyFont="1" applyFill="1" applyBorder="1" applyAlignment="1">
      <alignment horizontal="center" wrapText="1"/>
    </xf>
    <xf numFmtId="0" fontId="0" fillId="3" borderId="51" xfId="0" applyFill="1" applyBorder="1"/>
    <xf numFmtId="0" fontId="0" fillId="3" borderId="52" xfId="0" applyFill="1" applyBorder="1"/>
    <xf numFmtId="0" fontId="0" fillId="3" borderId="53" xfId="0" applyFill="1" applyBorder="1"/>
    <xf numFmtId="0" fontId="2" fillId="2" borderId="54" xfId="0" applyFont="1" applyFill="1" applyBorder="1" applyAlignment="1">
      <alignment wrapText="1"/>
    </xf>
    <xf numFmtId="0" fontId="2" fillId="2" borderId="60" xfId="0" applyFont="1" applyFill="1" applyBorder="1" applyAlignment="1">
      <alignment vertical="center" wrapText="1"/>
    </xf>
    <xf numFmtId="0" fontId="2" fillId="2" borderId="60" xfId="0" applyFont="1" applyFill="1" applyBorder="1" applyAlignment="1">
      <alignment wrapText="1"/>
    </xf>
    <xf numFmtId="0" fontId="10" fillId="0" borderId="51" xfId="0" applyFont="1" applyBorder="1" applyAlignment="1">
      <alignment horizontal="justify" vertical="center"/>
    </xf>
    <xf numFmtId="0" fontId="0" fillId="3" borderId="62" xfId="0" applyFill="1" applyBorder="1"/>
    <xf numFmtId="0" fontId="0" fillId="3" borderId="63" xfId="0" applyFill="1" applyBorder="1"/>
    <xf numFmtId="0" fontId="5" fillId="3" borderId="63" xfId="0" applyFont="1" applyFill="1" applyBorder="1" applyAlignment="1">
      <alignment horizontal="left" vertical="center"/>
    </xf>
    <xf numFmtId="0" fontId="0" fillId="3" borderId="64" xfId="0" applyFill="1" applyBorder="1"/>
    <xf numFmtId="0" fontId="2" fillId="2" borderId="67" xfId="0" applyFont="1" applyFill="1" applyBorder="1" applyAlignment="1">
      <alignment wrapText="1"/>
    </xf>
    <xf numFmtId="0" fontId="0" fillId="3" borderId="69" xfId="0" applyFill="1" applyBorder="1"/>
    <xf numFmtId="0" fontId="0" fillId="3" borderId="70" xfId="0" applyFill="1" applyBorder="1"/>
    <xf numFmtId="0" fontId="0" fillId="3" borderId="71" xfId="0" applyFill="1" applyBorder="1"/>
    <xf numFmtId="14" fontId="0" fillId="2" borderId="65" xfId="0" applyNumberFormat="1" applyFill="1" applyBorder="1" applyAlignment="1">
      <alignment horizontal="center"/>
    </xf>
    <xf numFmtId="0" fontId="0" fillId="3" borderId="8" xfId="0" applyFill="1" applyBorder="1" applyAlignment="1">
      <alignment horizontal="center"/>
    </xf>
    <xf numFmtId="0" fontId="4" fillId="3" borderId="72" xfId="0" applyFont="1" applyFill="1" applyBorder="1" applyAlignment="1">
      <alignment horizontal="left"/>
    </xf>
    <xf numFmtId="0" fontId="0" fillId="3" borderId="70" xfId="0" applyFill="1" applyBorder="1" applyAlignment="1">
      <alignment horizontal="center"/>
    </xf>
    <xf numFmtId="0" fontId="0" fillId="3" borderId="73" xfId="0" applyFill="1" applyBorder="1" applyAlignment="1"/>
    <xf numFmtId="0" fontId="4" fillId="3" borderId="62" xfId="0" applyFont="1" applyFill="1" applyBorder="1" applyAlignment="1">
      <alignment horizontal="left"/>
    </xf>
    <xf numFmtId="0" fontId="0" fillId="3" borderId="63" xfId="0" applyFill="1" applyBorder="1" applyAlignment="1">
      <alignment horizontal="center"/>
    </xf>
    <xf numFmtId="0" fontId="0" fillId="3" borderId="64" xfId="0" applyFill="1" applyBorder="1" applyAlignment="1"/>
    <xf numFmtId="0" fontId="2" fillId="2" borderId="78" xfId="0" applyFont="1" applyFill="1" applyBorder="1" applyAlignment="1">
      <alignment horizontal="center" vertical="center"/>
    </xf>
    <xf numFmtId="0" fontId="0" fillId="3" borderId="56" xfId="0" applyFont="1" applyFill="1" applyBorder="1" applyAlignment="1">
      <alignment horizontal="left" vertical="center"/>
    </xf>
    <xf numFmtId="0" fontId="2" fillId="2" borderId="56" xfId="0" applyFont="1" applyFill="1" applyBorder="1" applyAlignment="1">
      <alignment horizontal="center" vertical="center"/>
    </xf>
    <xf numFmtId="0" fontId="5" fillId="3" borderId="79" xfId="0" applyFont="1" applyFill="1" applyBorder="1" applyAlignment="1">
      <alignment horizontal="left" vertical="center"/>
    </xf>
    <xf numFmtId="0" fontId="2" fillId="2" borderId="56" xfId="0" applyFont="1" applyFill="1" applyBorder="1" applyAlignment="1">
      <alignment horizontal="center" vertical="center" wrapText="1"/>
    </xf>
    <xf numFmtId="0" fontId="2" fillId="2" borderId="60" xfId="0" applyFont="1" applyFill="1" applyBorder="1" applyAlignment="1">
      <alignment horizontal="left" vertical="center" wrapText="1"/>
    </xf>
    <xf numFmtId="0" fontId="0" fillId="3" borderId="56" xfId="0" applyFill="1" applyBorder="1" applyAlignment="1">
      <alignment horizontal="left"/>
    </xf>
    <xf numFmtId="0" fontId="2" fillId="2" borderId="80" xfId="0" applyFont="1" applyFill="1" applyBorder="1" applyAlignment="1">
      <alignment vertical="center"/>
    </xf>
    <xf numFmtId="0" fontId="2" fillId="2" borderId="79" xfId="0" applyFont="1" applyFill="1" applyBorder="1" applyAlignment="1">
      <alignment wrapText="1"/>
    </xf>
    <xf numFmtId="0" fontId="2" fillId="2" borderId="55" xfId="0" applyFont="1" applyFill="1" applyBorder="1" applyAlignment="1">
      <alignment horizontal="center" vertical="center"/>
    </xf>
    <xf numFmtId="0" fontId="2" fillId="2" borderId="57" xfId="0" applyFont="1" applyFill="1" applyBorder="1" applyAlignment="1">
      <alignment wrapText="1"/>
    </xf>
    <xf numFmtId="0" fontId="2" fillId="2" borderId="57" xfId="0" applyFont="1" applyFill="1" applyBorder="1" applyAlignment="1">
      <alignment vertical="center" wrapText="1"/>
    </xf>
    <xf numFmtId="0" fontId="4" fillId="3" borderId="51" xfId="0" applyFont="1" applyFill="1" applyBorder="1"/>
    <xf numFmtId="0" fontId="2" fillId="2" borderId="57" xfId="0" applyFont="1" applyFill="1" applyBorder="1" applyAlignment="1">
      <alignment horizontal="center" vertical="center" wrapText="1"/>
    </xf>
    <xf numFmtId="0" fontId="0" fillId="3" borderId="52" xfId="0" applyFill="1" applyBorder="1" applyAlignment="1">
      <alignment horizontal="left"/>
    </xf>
    <xf numFmtId="0" fontId="2" fillId="7" borderId="60" xfId="0" applyFont="1" applyFill="1" applyBorder="1"/>
    <xf numFmtId="0" fontId="0" fillId="7" borderId="58" xfId="0" applyFill="1" applyBorder="1" applyAlignment="1"/>
    <xf numFmtId="0" fontId="2" fillId="2" borderId="57" xfId="0" applyFont="1" applyFill="1" applyBorder="1"/>
    <xf numFmtId="0" fontId="0" fillId="3" borderId="56" xfId="0" applyFont="1" applyFill="1" applyBorder="1" applyAlignment="1">
      <alignment horizontal="left" vertical="center" wrapText="1"/>
    </xf>
    <xf numFmtId="0" fontId="0" fillId="3" borderId="19" xfId="0" applyFill="1" applyBorder="1" applyAlignment="1">
      <alignment horizontal="left" vertical="center" wrapText="1"/>
    </xf>
    <xf numFmtId="0" fontId="23" fillId="9" borderId="0" xfId="0" applyFont="1" applyFill="1"/>
    <xf numFmtId="0" fontId="2" fillId="2" borderId="77" xfId="0" applyFont="1" applyFill="1" applyBorder="1" applyAlignment="1">
      <alignment horizontal="left" vertical="center" wrapText="1"/>
    </xf>
    <xf numFmtId="0" fontId="2" fillId="2" borderId="57" xfId="0" applyFont="1" applyFill="1" applyBorder="1" applyAlignment="1">
      <alignment horizontal="left" vertical="center"/>
    </xf>
    <xf numFmtId="0" fontId="9" fillId="4" borderId="74"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5" fillId="5" borderId="48" xfId="0" applyFont="1" applyFill="1" applyBorder="1" applyAlignment="1">
      <alignment horizontal="left"/>
    </xf>
    <xf numFmtId="0" fontId="5" fillId="5" borderId="49" xfId="0" applyFont="1" applyFill="1" applyBorder="1" applyAlignment="1">
      <alignment horizontal="left"/>
    </xf>
    <xf numFmtId="0" fontId="5" fillId="5" borderId="50" xfId="0" applyFont="1" applyFill="1" applyBorder="1" applyAlignment="1">
      <alignment horizontal="left"/>
    </xf>
    <xf numFmtId="0" fontId="2" fillId="2" borderId="3"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2" fillId="3" borderId="29" xfId="0" applyFont="1" applyFill="1" applyBorder="1" applyAlignment="1">
      <alignment horizontal="center"/>
    </xf>
    <xf numFmtId="0" fontId="0" fillId="3" borderId="38" xfId="0" applyFont="1" applyFill="1" applyBorder="1" applyAlignment="1">
      <alignment horizontal="left" vertical="center"/>
    </xf>
    <xf numFmtId="0" fontId="0" fillId="3" borderId="39" xfId="0" applyFont="1" applyFill="1" applyBorder="1" applyAlignment="1">
      <alignment horizontal="left" vertical="center"/>
    </xf>
    <xf numFmtId="0" fontId="0" fillId="3" borderId="66" xfId="0" applyFont="1" applyFill="1" applyBorder="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28" xfId="0" applyFont="1" applyFill="1" applyBorder="1" applyAlignment="1">
      <alignment horizontal="left" vertical="center"/>
    </xf>
    <xf numFmtId="0" fontId="2" fillId="6" borderId="18" xfId="0" applyFont="1" applyFill="1" applyBorder="1" applyAlignment="1">
      <alignment horizontal="center" vertical="center" wrapText="1"/>
    </xf>
    <xf numFmtId="0" fontId="2" fillId="6" borderId="18" xfId="0" applyFont="1" applyFill="1" applyBorder="1" applyAlignment="1">
      <alignment horizontal="center" vertical="center"/>
    </xf>
    <xf numFmtId="0" fontId="5" fillId="5" borderId="13" xfId="0" applyFont="1" applyFill="1" applyBorder="1" applyAlignment="1">
      <alignment horizontal="left"/>
    </xf>
    <xf numFmtId="0" fontId="5" fillId="5" borderId="14" xfId="0" applyFont="1" applyFill="1" applyBorder="1" applyAlignment="1">
      <alignment horizontal="left"/>
    </xf>
    <xf numFmtId="0" fontId="5" fillId="5" borderId="29" xfId="0" applyFont="1" applyFill="1" applyBorder="1" applyAlignment="1">
      <alignment horizontal="left"/>
    </xf>
    <xf numFmtId="0" fontId="0" fillId="3" borderId="68" xfId="0" applyFill="1" applyBorder="1" applyAlignment="1">
      <alignment horizontal="center" vertical="center"/>
    </xf>
    <xf numFmtId="0" fontId="5" fillId="5" borderId="12" xfId="0" applyFont="1" applyFill="1" applyBorder="1" applyAlignment="1">
      <alignment horizontal="left"/>
    </xf>
    <xf numFmtId="0" fontId="5" fillId="5" borderId="11" xfId="0" applyFont="1" applyFill="1" applyBorder="1" applyAlignment="1">
      <alignment horizontal="left"/>
    </xf>
    <xf numFmtId="0" fontId="5" fillId="5" borderId="15" xfId="0" applyFont="1" applyFill="1" applyBorder="1" applyAlignment="1">
      <alignment horizontal="left"/>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84" xfId="0" applyFont="1" applyFill="1" applyBorder="1" applyAlignment="1">
      <alignment horizontal="center"/>
    </xf>
    <xf numFmtId="0" fontId="0" fillId="3" borderId="38" xfId="0" applyFont="1" applyFill="1" applyBorder="1" applyAlignment="1">
      <alignment horizontal="left" vertical="center" wrapText="1"/>
    </xf>
    <xf numFmtId="0" fontId="0" fillId="3" borderId="39" xfId="0" applyFont="1" applyFill="1" applyBorder="1" applyAlignment="1">
      <alignment horizontal="left" vertical="center" wrapText="1"/>
    </xf>
    <xf numFmtId="0" fontId="0" fillId="3" borderId="61" xfId="0" applyFont="1" applyFill="1" applyBorder="1" applyAlignment="1">
      <alignment horizontal="left" vertical="center" wrapText="1"/>
    </xf>
    <xf numFmtId="0" fontId="2" fillId="2" borderId="56" xfId="0" applyFont="1" applyFill="1" applyBorder="1" applyAlignment="1">
      <alignment horizontal="center"/>
    </xf>
    <xf numFmtId="0" fontId="0" fillId="3" borderId="6" xfId="0" applyFont="1" applyFill="1" applyBorder="1" applyAlignment="1">
      <alignment horizontal="left" vertical="center"/>
    </xf>
    <xf numFmtId="0" fontId="0" fillId="3" borderId="4" xfId="0" applyFont="1" applyFill="1" applyBorder="1" applyAlignment="1">
      <alignment horizontal="left" vertical="center" wrapText="1"/>
    </xf>
    <xf numFmtId="0" fontId="0" fillId="3" borderId="58" xfId="0" applyFont="1" applyFill="1" applyBorder="1" applyAlignment="1">
      <alignment horizontal="left" vertical="center" wrapText="1"/>
    </xf>
    <xf numFmtId="0" fontId="2" fillId="2" borderId="79" xfId="0" applyFont="1" applyFill="1" applyBorder="1" applyAlignment="1">
      <alignment horizontal="left" vertical="center" wrapText="1"/>
    </xf>
    <xf numFmtId="0" fontId="5" fillId="3" borderId="0" xfId="0" applyFont="1" applyFill="1" applyBorder="1" applyAlignment="1">
      <alignment horizontal="center" vertical="center"/>
    </xf>
    <xf numFmtId="0" fontId="5" fillId="3" borderId="52" xfId="0" applyFont="1" applyFill="1" applyBorder="1" applyAlignment="1">
      <alignment horizontal="center" vertical="center"/>
    </xf>
    <xf numFmtId="166" fontId="0" fillId="3" borderId="4" xfId="1" applyNumberFormat="1" applyFont="1" applyFill="1" applyBorder="1" applyAlignment="1">
      <alignment horizontal="left" vertical="center" wrapText="1"/>
    </xf>
    <xf numFmtId="166" fontId="0" fillId="3" borderId="5" xfId="1" applyNumberFormat="1" applyFont="1" applyFill="1" applyBorder="1" applyAlignment="1">
      <alignment horizontal="left" vertical="center" wrapText="1"/>
    </xf>
    <xf numFmtId="166" fontId="0" fillId="3" borderId="58" xfId="1" applyNumberFormat="1" applyFont="1" applyFill="1" applyBorder="1" applyAlignment="1">
      <alignment horizontal="left" vertical="center" wrapText="1"/>
    </xf>
    <xf numFmtId="0" fontId="16" fillId="3" borderId="51" xfId="0" applyFont="1" applyFill="1" applyBorder="1" applyAlignment="1">
      <alignment horizontal="left" wrapText="1"/>
    </xf>
    <xf numFmtId="0" fontId="0" fillId="3" borderId="0" xfId="0" applyFill="1" applyBorder="1" applyAlignment="1">
      <alignment horizontal="left"/>
    </xf>
    <xf numFmtId="0" fontId="0" fillId="3" borderId="52" xfId="0" applyFill="1" applyBorder="1" applyAlignment="1">
      <alignment horizontal="left"/>
    </xf>
    <xf numFmtId="0" fontId="2" fillId="2" borderId="57" xfId="0" applyFont="1" applyFill="1" applyBorder="1" applyAlignment="1">
      <alignment horizontal="left" vertical="center" wrapText="1"/>
    </xf>
    <xf numFmtId="0" fontId="12" fillId="3" borderId="25" xfId="0" applyFont="1" applyFill="1" applyBorder="1" applyAlignment="1">
      <alignment horizontal="center"/>
    </xf>
    <xf numFmtId="0" fontId="12" fillId="3" borderId="26" xfId="0" applyFont="1" applyFill="1" applyBorder="1" applyAlignment="1">
      <alignment horizontal="center"/>
    </xf>
    <xf numFmtId="0" fontId="12" fillId="3" borderId="27" xfId="0" applyFont="1" applyFill="1" applyBorder="1" applyAlignment="1">
      <alignment horizontal="center"/>
    </xf>
    <xf numFmtId="0" fontId="5" fillId="3" borderId="9" xfId="0" applyFont="1" applyFill="1" applyBorder="1" applyAlignment="1">
      <alignment horizontal="center" vertical="center"/>
    </xf>
    <xf numFmtId="0" fontId="5" fillId="3" borderId="87"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0" fillId="3" borderId="5" xfId="0" applyFont="1" applyFill="1" applyBorder="1" applyAlignment="1">
      <alignment horizontal="left" vertical="center" wrapText="1"/>
    </xf>
    <xf numFmtId="0" fontId="0" fillId="3" borderId="81" xfId="0" applyFont="1" applyFill="1" applyBorder="1" applyAlignment="1">
      <alignment horizontal="left" vertical="center" wrapText="1"/>
    </xf>
    <xf numFmtId="0" fontId="0" fillId="3" borderId="82" xfId="0" applyFont="1" applyFill="1" applyBorder="1" applyAlignment="1">
      <alignment horizontal="left" vertical="center" wrapText="1"/>
    </xf>
    <xf numFmtId="0" fontId="0" fillId="3" borderId="83" xfId="0" applyFont="1" applyFill="1" applyBorder="1" applyAlignment="1">
      <alignment horizontal="left" vertical="center" wrapText="1"/>
    </xf>
    <xf numFmtId="0" fontId="2" fillId="2" borderId="85" xfId="0" applyFont="1" applyFill="1" applyBorder="1" applyAlignment="1">
      <alignment horizontal="left" vertical="center" wrapText="1"/>
    </xf>
    <xf numFmtId="0" fontId="2" fillId="2" borderId="86" xfId="0" applyFont="1" applyFill="1" applyBorder="1" applyAlignment="1">
      <alignment horizontal="left" vertical="center"/>
    </xf>
    <xf numFmtId="0" fontId="2" fillId="2" borderId="37" xfId="0" applyFont="1" applyFill="1" applyBorder="1" applyAlignment="1">
      <alignment horizontal="center"/>
    </xf>
    <xf numFmtId="0" fontId="2" fillId="2" borderId="34" xfId="0" applyFont="1" applyFill="1" applyBorder="1" applyAlignment="1">
      <alignment horizontal="center"/>
    </xf>
    <xf numFmtId="0" fontId="2" fillId="2" borderId="59" xfId="0" applyFont="1" applyFill="1" applyBorder="1" applyAlignment="1">
      <alignment horizontal="center"/>
    </xf>
    <xf numFmtId="0" fontId="2" fillId="7" borderId="60" xfId="0" applyFont="1" applyFill="1" applyBorder="1" applyAlignment="1">
      <alignment horizontal="left"/>
    </xf>
    <xf numFmtId="0" fontId="2" fillId="7" borderId="5" xfId="0" applyFont="1" applyFill="1" applyBorder="1" applyAlignment="1">
      <alignment horizontal="left"/>
    </xf>
    <xf numFmtId="0" fontId="2" fillId="7" borderId="58" xfId="0" applyFont="1" applyFill="1" applyBorder="1" applyAlignment="1">
      <alignment horizontal="left"/>
    </xf>
    <xf numFmtId="0" fontId="2" fillId="2" borderId="4"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0" fillId="3" borderId="81" xfId="0" applyFill="1" applyBorder="1" applyAlignment="1">
      <alignment horizontal="left" vertical="center" wrapText="1"/>
    </xf>
    <xf numFmtId="0" fontId="0" fillId="3" borderId="82" xfId="0" applyFill="1" applyBorder="1" applyAlignment="1">
      <alignment horizontal="left" vertical="center" wrapText="1"/>
    </xf>
    <xf numFmtId="0" fontId="0" fillId="3" borderId="83" xfId="0" applyFill="1" applyBorder="1" applyAlignment="1">
      <alignment horizontal="left" vertical="center" wrapText="1"/>
    </xf>
    <xf numFmtId="43" fontId="0" fillId="3" borderId="4" xfId="1" applyFont="1" applyFill="1" applyBorder="1" applyAlignment="1">
      <alignment horizontal="left" vertical="center" wrapText="1"/>
    </xf>
    <xf numFmtId="43" fontId="0" fillId="3" borderId="5" xfId="1" applyFont="1" applyFill="1" applyBorder="1" applyAlignment="1">
      <alignment horizontal="left" vertical="center" wrapText="1"/>
    </xf>
    <xf numFmtId="43" fontId="0" fillId="3" borderId="58" xfId="1" applyFont="1" applyFill="1" applyBorder="1" applyAlignment="1">
      <alignment horizontal="left" vertic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58" xfId="0" applyFont="1" applyFill="1" applyBorder="1" applyAlignment="1">
      <alignment horizont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58" xfId="0" applyFill="1" applyBorder="1" applyAlignment="1">
      <alignment horizontal="left" vertical="center" wrapText="1"/>
    </xf>
    <xf numFmtId="0" fontId="2" fillId="2" borderId="3"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3" borderId="19" xfId="0" applyFill="1" applyBorder="1" applyAlignment="1">
      <alignment horizontal="center"/>
    </xf>
    <xf numFmtId="0" fontId="0" fillId="3" borderId="18" xfId="0" applyFill="1" applyBorder="1" applyAlignment="1">
      <alignment horizontal="center"/>
    </xf>
    <xf numFmtId="0" fontId="2" fillId="2" borderId="6" xfId="0" applyFont="1" applyFill="1" applyBorder="1" applyAlignment="1">
      <alignment horizontal="center" vertical="center" wrapText="1"/>
    </xf>
    <xf numFmtId="0" fontId="0" fillId="3" borderId="5" xfId="0" applyFill="1" applyBorder="1" applyAlignment="1">
      <alignment horizontal="center"/>
    </xf>
    <xf numFmtId="0" fontId="0" fillId="3" borderId="6" xfId="0" applyFill="1" applyBorder="1" applyAlignment="1">
      <alignment horizontal="center"/>
    </xf>
    <xf numFmtId="0" fontId="14" fillId="8" borderId="0" xfId="0" applyFont="1" applyFill="1" applyAlignment="1">
      <alignment horizontal="center"/>
    </xf>
    <xf numFmtId="0" fontId="2" fillId="0" borderId="3" xfId="0" applyFont="1" applyBorder="1" applyAlignment="1">
      <alignment horizontal="left"/>
    </xf>
    <xf numFmtId="0" fontId="2" fillId="0" borderId="3" xfId="0" applyNumberFormat="1" applyFont="1" applyBorder="1"/>
    <xf numFmtId="164" fontId="2" fillId="0" borderId="3" xfId="0" applyNumberFormat="1" applyFont="1" applyBorder="1"/>
    <xf numFmtId="0" fontId="0" fillId="0" borderId="3" xfId="0" applyBorder="1" applyAlignment="1">
      <alignment horizontal="left" indent="1"/>
    </xf>
    <xf numFmtId="0" fontId="0" fillId="0" borderId="3" xfId="0" applyNumberFormat="1" applyBorder="1"/>
    <xf numFmtId="164" fontId="0" fillId="0" borderId="3" xfId="0" applyNumberFormat="1" applyBorder="1"/>
    <xf numFmtId="0" fontId="0" fillId="0" borderId="3" xfId="0" applyBorder="1" applyAlignment="1">
      <alignment horizontal="left" indent="2"/>
    </xf>
    <xf numFmtId="166" fontId="2" fillId="0" borderId="3" xfId="1" applyNumberFormat="1" applyFont="1" applyBorder="1"/>
    <xf numFmtId="0" fontId="2" fillId="2" borderId="3" xfId="0" applyFont="1" applyFill="1" applyBorder="1"/>
    <xf numFmtId="166" fontId="2" fillId="2" borderId="3" xfId="1" applyNumberFormat="1" applyFont="1" applyFill="1" applyBorder="1"/>
    <xf numFmtId="164" fontId="2" fillId="2" borderId="3" xfId="1" applyNumberFormat="1" applyFont="1" applyFill="1" applyBorder="1"/>
    <xf numFmtId="0" fontId="2" fillId="2" borderId="3" xfId="0" applyFont="1" applyFill="1" applyBorder="1" applyAlignment="1">
      <alignment wrapText="1"/>
    </xf>
    <xf numFmtId="164" fontId="2" fillId="2" borderId="3" xfId="0" applyNumberFormat="1" applyFont="1" applyFill="1" applyBorder="1" applyAlignment="1">
      <alignment wrapText="1"/>
    </xf>
  </cellXfs>
  <cellStyles count="3">
    <cellStyle name="Milliers" xfId="1" builtinId="3"/>
    <cellStyle name="Normal" xfId="0" builtinId="0"/>
    <cellStyle name="Pourcentage" xfId="2" builtinId="5"/>
  </cellStyles>
  <dxfs count="1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38100</xdr:rowOff>
    </xdr:from>
    <xdr:to>
      <xdr:col>1</xdr:col>
      <xdr:colOff>1587500</xdr:colOff>
      <xdr:row>0</xdr:row>
      <xdr:rowOff>654050</xdr:rowOff>
    </xdr:to>
    <xdr:pic>
      <xdr:nvPicPr>
        <xdr:cNvPr id="2" name="Imag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38100"/>
          <a:ext cx="1428750" cy="6159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22" zoomScale="90" zoomScaleNormal="90" workbookViewId="0">
      <selection activeCell="A23" sqref="A23"/>
    </sheetView>
  </sheetViews>
  <sheetFormatPr baseColWidth="10" defaultColWidth="10.81640625" defaultRowHeight="11.5" x14ac:dyDescent="0.25"/>
  <cols>
    <col min="1" max="1" width="173.7265625" style="57" customWidth="1"/>
    <col min="2" max="16384" width="10.81640625" style="57"/>
  </cols>
  <sheetData>
    <row r="1" spans="1:1" ht="20" x14ac:dyDescent="0.4">
      <c r="A1" s="75" t="s">
        <v>419</v>
      </c>
    </row>
    <row r="2" spans="1:1" ht="15.5" x14ac:dyDescent="0.35">
      <c r="A2" s="76" t="s">
        <v>420</v>
      </c>
    </row>
    <row r="3" spans="1:1" ht="16" thickBot="1" x14ac:dyDescent="0.4">
      <c r="A3" s="77" t="s">
        <v>421</v>
      </c>
    </row>
    <row r="5" spans="1:1" ht="18" x14ac:dyDescent="0.4">
      <c r="A5" s="63" t="s">
        <v>422</v>
      </c>
    </row>
    <row r="6" spans="1:1" ht="12.5" x14ac:dyDescent="0.25">
      <c r="A6" s="69" t="s">
        <v>448</v>
      </c>
    </row>
    <row r="7" spans="1:1" ht="13" x14ac:dyDescent="0.3">
      <c r="A7" s="69" t="s">
        <v>449</v>
      </c>
    </row>
    <row r="8" spans="1:1" ht="12.5" x14ac:dyDescent="0.25">
      <c r="A8" s="65"/>
    </row>
    <row r="9" spans="1:1" ht="12.5" x14ac:dyDescent="0.25">
      <c r="A9" s="66" t="s">
        <v>424</v>
      </c>
    </row>
    <row r="10" spans="1:1" x14ac:dyDescent="0.25">
      <c r="A10" s="64"/>
    </row>
    <row r="11" spans="1:1" ht="13" x14ac:dyDescent="0.3">
      <c r="A11" s="69" t="s">
        <v>447</v>
      </c>
    </row>
    <row r="12" spans="1:1" ht="12.5" x14ac:dyDescent="0.25">
      <c r="A12" s="61"/>
    </row>
    <row r="13" spans="1:1" ht="13" x14ac:dyDescent="0.3">
      <c r="A13" s="62" t="s">
        <v>450</v>
      </c>
    </row>
    <row r="14" spans="1:1" ht="12.5" x14ac:dyDescent="0.25">
      <c r="A14" s="60" t="s">
        <v>430</v>
      </c>
    </row>
    <row r="15" spans="1:1" ht="12.5" x14ac:dyDescent="0.25">
      <c r="A15" s="60"/>
    </row>
    <row r="16" spans="1:1" ht="13" x14ac:dyDescent="0.3">
      <c r="A16" s="62" t="s">
        <v>360</v>
      </c>
    </row>
    <row r="17" spans="1:1" ht="12.5" x14ac:dyDescent="0.25">
      <c r="A17" s="60" t="s">
        <v>437</v>
      </c>
    </row>
    <row r="18" spans="1:1" ht="13" x14ac:dyDescent="0.3">
      <c r="A18" s="62"/>
    </row>
    <row r="19" spans="1:1" ht="12.5" x14ac:dyDescent="0.25">
      <c r="A19" s="71" t="s">
        <v>418</v>
      </c>
    </row>
    <row r="20" spans="1:1" ht="12.5" x14ac:dyDescent="0.25">
      <c r="A20" s="60" t="s">
        <v>417</v>
      </c>
    </row>
    <row r="21" spans="1:1" ht="12.5" x14ac:dyDescent="0.25">
      <c r="A21" s="60" t="s">
        <v>431</v>
      </c>
    </row>
    <row r="22" spans="1:1" ht="12.5" x14ac:dyDescent="0.25">
      <c r="A22" s="60" t="s">
        <v>425</v>
      </c>
    </row>
    <row r="23" spans="1:1" ht="12.5" x14ac:dyDescent="0.25">
      <c r="A23" s="60" t="s">
        <v>426</v>
      </c>
    </row>
    <row r="24" spans="1:1" ht="13" x14ac:dyDescent="0.3">
      <c r="A24" s="62"/>
    </row>
    <row r="25" spans="1:1" ht="12.5" x14ac:dyDescent="0.25">
      <c r="A25" s="71" t="s">
        <v>433</v>
      </c>
    </row>
    <row r="26" spans="1:1" ht="12.5" x14ac:dyDescent="0.25">
      <c r="A26" s="60" t="s">
        <v>451</v>
      </c>
    </row>
    <row r="27" spans="1:1" ht="13" x14ac:dyDescent="0.3">
      <c r="A27" s="62"/>
    </row>
    <row r="28" spans="1:1" ht="13" x14ac:dyDescent="0.3">
      <c r="A28" s="62" t="s">
        <v>366</v>
      </c>
    </row>
    <row r="29" spans="1:1" ht="12.5" x14ac:dyDescent="0.25">
      <c r="A29" s="60" t="s">
        <v>444</v>
      </c>
    </row>
    <row r="30" spans="1:1" ht="12.5" x14ac:dyDescent="0.25">
      <c r="A30" s="60" t="s">
        <v>445</v>
      </c>
    </row>
    <row r="31" spans="1:1" ht="12.5" x14ac:dyDescent="0.25">
      <c r="A31" s="60" t="s">
        <v>446</v>
      </c>
    </row>
    <row r="32" spans="1:1" ht="12.5" x14ac:dyDescent="0.25">
      <c r="A32" s="60"/>
    </row>
    <row r="33" spans="1:1" ht="13" x14ac:dyDescent="0.3">
      <c r="A33" s="62" t="s">
        <v>367</v>
      </c>
    </row>
    <row r="34" spans="1:1" ht="12.5" x14ac:dyDescent="0.25">
      <c r="A34" s="60" t="s">
        <v>438</v>
      </c>
    </row>
    <row r="35" spans="1:1" ht="13" x14ac:dyDescent="0.3">
      <c r="A35" s="62"/>
    </row>
    <row r="36" spans="1:1" ht="13" x14ac:dyDescent="0.3">
      <c r="A36" s="62" t="s">
        <v>368</v>
      </c>
    </row>
    <row r="37" spans="1:1" ht="12.5" x14ac:dyDescent="0.25">
      <c r="A37" s="60" t="s">
        <v>438</v>
      </c>
    </row>
    <row r="38" spans="1:1" ht="13" x14ac:dyDescent="0.3">
      <c r="A38" s="62"/>
    </row>
    <row r="41" spans="1:1" ht="18" x14ac:dyDescent="0.4">
      <c r="A41" s="132" t="s">
        <v>423</v>
      </c>
    </row>
    <row r="42" spans="1:1" ht="12.5" x14ac:dyDescent="0.25">
      <c r="A42" s="58" t="s">
        <v>440</v>
      </c>
    </row>
    <row r="43" spans="1:1" ht="12.5" x14ac:dyDescent="0.25">
      <c r="A43" s="59"/>
    </row>
    <row r="44" spans="1:1" ht="13" x14ac:dyDescent="0.3">
      <c r="A44" s="59" t="s">
        <v>439</v>
      </c>
    </row>
    <row r="45" spans="1:1" ht="25" x14ac:dyDescent="0.25">
      <c r="A45" s="78" t="s">
        <v>442</v>
      </c>
    </row>
    <row r="46" spans="1:1" ht="12.5" x14ac:dyDescent="0.25">
      <c r="A46" s="59"/>
    </row>
    <row r="47" spans="1:1" ht="12.5" x14ac:dyDescent="0.25">
      <c r="A47" s="59" t="s">
        <v>409</v>
      </c>
    </row>
    <row r="48" spans="1:1" ht="12.5" x14ac:dyDescent="0.25">
      <c r="A48" s="59" t="s">
        <v>441</v>
      </c>
    </row>
    <row r="49" spans="1:1" ht="12.5" x14ac:dyDescent="0.25">
      <c r="A49" s="59" t="s">
        <v>397</v>
      </c>
    </row>
    <row r="50" spans="1:1" ht="12.5" x14ac:dyDescent="0.25">
      <c r="A50" s="5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37"/>
  <sheetViews>
    <sheetView tabSelected="1" zoomScaleNormal="100" workbookViewId="0">
      <selection activeCell="M11" sqref="M11"/>
    </sheetView>
  </sheetViews>
  <sheetFormatPr baseColWidth="10" defaultColWidth="8.7265625" defaultRowHeight="14.5" x14ac:dyDescent="0.35"/>
  <cols>
    <col min="1" max="1" width="4" style="1" customWidth="1"/>
    <col min="2" max="2" width="28.81640625" style="1" customWidth="1"/>
    <col min="3" max="3" width="24.7265625" style="1" customWidth="1"/>
    <col min="4" max="4" width="19" style="1" bestFit="1" customWidth="1"/>
    <col min="5" max="5" width="14.54296875" style="1" bestFit="1" customWidth="1"/>
    <col min="6" max="6" width="24.453125" style="1" customWidth="1"/>
    <col min="7" max="7" width="38.90625" style="1" customWidth="1"/>
    <col min="8" max="8" width="8.7265625" style="7"/>
    <col min="9" max="16384" width="8.7265625" style="1"/>
  </cols>
  <sheetData>
    <row r="1" spans="1:7" ht="59" customHeight="1" thickBot="1" x14ac:dyDescent="0.4">
      <c r="A1" s="85"/>
      <c r="B1" s="86"/>
      <c r="C1" s="86"/>
      <c r="D1" s="86"/>
      <c r="E1" s="86"/>
      <c r="F1" s="86"/>
      <c r="G1" s="86"/>
    </row>
    <row r="2" spans="1:7" ht="84" customHeight="1" thickBot="1" x14ac:dyDescent="0.4">
      <c r="A2" s="87"/>
      <c r="B2" s="135" t="s">
        <v>412</v>
      </c>
      <c r="C2" s="136"/>
      <c r="D2" s="136"/>
      <c r="E2" s="136"/>
      <c r="F2" s="136"/>
      <c r="G2" s="137"/>
    </row>
    <row r="3" spans="1:7" ht="13.5" customHeight="1" thickBot="1" x14ac:dyDescent="0.4">
      <c r="A3" s="87"/>
      <c r="B3" s="7"/>
      <c r="C3" s="2"/>
      <c r="D3" s="2"/>
      <c r="E3" s="2"/>
      <c r="F3" s="2"/>
      <c r="G3" s="11"/>
    </row>
    <row r="4" spans="1:7" x14ac:dyDescent="0.35">
      <c r="A4" s="87"/>
      <c r="B4" s="3" t="s">
        <v>0</v>
      </c>
      <c r="C4" s="104">
        <f ca="1">TODAY()</f>
        <v>45412</v>
      </c>
      <c r="D4" s="106"/>
      <c r="E4" s="107"/>
      <c r="F4" s="107"/>
      <c r="G4" s="108"/>
    </row>
    <row r="5" spans="1:7" ht="15" thickBot="1" x14ac:dyDescent="0.4">
      <c r="A5" s="87"/>
      <c r="B5" s="20" t="s">
        <v>1</v>
      </c>
      <c r="C5" s="105"/>
      <c r="D5" s="109"/>
      <c r="E5" s="110"/>
      <c r="F5" s="110"/>
      <c r="G5" s="111"/>
    </row>
    <row r="6" spans="1:7" s="7" customFormat="1" ht="13.5" customHeight="1" x14ac:dyDescent="0.35">
      <c r="A6" s="87"/>
      <c r="B6" s="4"/>
      <c r="C6" s="4"/>
      <c r="D6" s="4"/>
      <c r="E6" s="5"/>
      <c r="F6" s="5"/>
      <c r="G6" s="11"/>
    </row>
    <row r="7" spans="1:7" ht="18.5" x14ac:dyDescent="0.45">
      <c r="A7" s="87"/>
      <c r="B7" s="142" t="s">
        <v>371</v>
      </c>
      <c r="C7" s="143"/>
      <c r="D7" s="143"/>
      <c r="E7" s="143"/>
      <c r="F7" s="143"/>
      <c r="G7" s="144"/>
    </row>
    <row r="8" spans="1:7" x14ac:dyDescent="0.35">
      <c r="A8" s="87"/>
      <c r="B8" s="30"/>
      <c r="C8" s="141" t="s">
        <v>2</v>
      </c>
      <c r="D8" s="141"/>
      <c r="E8" s="45" t="s">
        <v>3</v>
      </c>
      <c r="F8" s="46" t="s">
        <v>208</v>
      </c>
      <c r="G8" s="31" t="s">
        <v>4</v>
      </c>
    </row>
    <row r="9" spans="1:7" ht="46.5" customHeight="1" x14ac:dyDescent="0.35">
      <c r="A9" s="87"/>
      <c r="B9" s="32" t="s">
        <v>370</v>
      </c>
      <c r="C9" s="49"/>
      <c r="D9" s="49"/>
      <c r="E9" s="33"/>
      <c r="F9" s="34"/>
      <c r="G9" s="35"/>
    </row>
    <row r="10" spans="1:7" s="7" customFormat="1" ht="15" thickBot="1" x14ac:dyDescent="0.4">
      <c r="A10" s="87"/>
      <c r="B10" s="19"/>
      <c r="C10" s="5"/>
      <c r="D10" s="5"/>
      <c r="E10" s="5"/>
      <c r="F10" s="5"/>
      <c r="G10" s="11"/>
    </row>
    <row r="11" spans="1:7" ht="19" thickBot="1" x14ac:dyDescent="0.5">
      <c r="A11" s="87"/>
      <c r="B11" s="138" t="s">
        <v>407</v>
      </c>
      <c r="C11" s="139"/>
      <c r="D11" s="139"/>
      <c r="E11" s="139"/>
      <c r="F11" s="139"/>
      <c r="G11" s="140"/>
    </row>
    <row r="12" spans="1:7" ht="14.5" customHeight="1" x14ac:dyDescent="0.35">
      <c r="A12" s="87"/>
      <c r="B12" s="133" t="s">
        <v>378</v>
      </c>
      <c r="C12" s="6" t="s">
        <v>2</v>
      </c>
      <c r="D12" s="6" t="s">
        <v>3</v>
      </c>
      <c r="E12" s="6" t="s">
        <v>4</v>
      </c>
      <c r="F12" s="46" t="s">
        <v>208</v>
      </c>
      <c r="G12" s="112" t="s">
        <v>5</v>
      </c>
    </row>
    <row r="13" spans="1:7" x14ac:dyDescent="0.35">
      <c r="A13" s="87"/>
      <c r="B13" s="134"/>
      <c r="C13" s="51"/>
      <c r="D13" s="51"/>
      <c r="E13" s="52"/>
      <c r="F13" s="51"/>
      <c r="G13" s="113"/>
    </row>
    <row r="14" spans="1:7" x14ac:dyDescent="0.35">
      <c r="A14" s="87"/>
      <c r="B14" s="134"/>
      <c r="C14" s="51"/>
      <c r="D14" s="51"/>
      <c r="E14" s="52"/>
      <c r="F14" s="51"/>
      <c r="G14" s="113"/>
    </row>
    <row r="15" spans="1:7" x14ac:dyDescent="0.35">
      <c r="A15" s="87"/>
      <c r="B15" s="134"/>
      <c r="C15" s="51"/>
      <c r="D15" s="51"/>
      <c r="E15" s="52"/>
      <c r="F15" s="51"/>
      <c r="G15" s="113"/>
    </row>
    <row r="16" spans="1:7" ht="13.5" customHeight="1" x14ac:dyDescent="0.35">
      <c r="A16" s="87"/>
      <c r="B16" s="89"/>
      <c r="C16" s="7"/>
      <c r="D16" s="7"/>
      <c r="E16" s="8"/>
      <c r="F16" s="8"/>
      <c r="G16" s="90"/>
    </row>
    <row r="17" spans="1:7" x14ac:dyDescent="0.35">
      <c r="A17" s="87"/>
      <c r="B17" s="179" t="s">
        <v>377</v>
      </c>
      <c r="C17" s="50" t="s">
        <v>2</v>
      </c>
      <c r="D17" s="50" t="s">
        <v>3</v>
      </c>
      <c r="E17" s="50" t="s">
        <v>4</v>
      </c>
      <c r="F17" s="45" t="s">
        <v>208</v>
      </c>
      <c r="G17" s="114" t="s">
        <v>5</v>
      </c>
    </row>
    <row r="18" spans="1:7" x14ac:dyDescent="0.35">
      <c r="A18" s="87"/>
      <c r="B18" s="134"/>
      <c r="C18" s="51"/>
      <c r="D18" s="51"/>
      <c r="E18" s="52"/>
      <c r="F18" s="51"/>
      <c r="G18" s="113"/>
    </row>
    <row r="19" spans="1:7" x14ac:dyDescent="0.35">
      <c r="A19" s="87"/>
      <c r="B19" s="134"/>
      <c r="C19" s="51"/>
      <c r="D19" s="51"/>
      <c r="E19" s="52"/>
      <c r="F19" s="51"/>
      <c r="G19" s="113"/>
    </row>
    <row r="20" spans="1:7" x14ac:dyDescent="0.35">
      <c r="A20" s="87"/>
      <c r="B20" s="134"/>
      <c r="C20" s="51"/>
      <c r="D20" s="51"/>
      <c r="E20" s="52"/>
      <c r="F20" s="51"/>
      <c r="G20" s="113"/>
    </row>
    <row r="21" spans="1:7" ht="13.5" customHeight="1" x14ac:dyDescent="0.35">
      <c r="A21" s="87"/>
      <c r="B21" s="89"/>
      <c r="C21" s="7"/>
      <c r="D21" s="70"/>
      <c r="E21" s="8"/>
      <c r="F21" s="8"/>
      <c r="G21" s="90"/>
    </row>
    <row r="22" spans="1:7" ht="18.5" customHeight="1" x14ac:dyDescent="0.35">
      <c r="A22" s="87"/>
      <c r="B22" s="115"/>
      <c r="C22" s="214" t="s">
        <v>413</v>
      </c>
      <c r="D22" s="215"/>
      <c r="E22" s="199" t="s">
        <v>432</v>
      </c>
      <c r="F22" s="218"/>
      <c r="G22" s="116" t="s">
        <v>342</v>
      </c>
    </row>
    <row r="23" spans="1:7" x14ac:dyDescent="0.35">
      <c r="A23" s="87"/>
      <c r="B23" s="117" t="s">
        <v>406</v>
      </c>
      <c r="C23" s="216"/>
      <c r="D23" s="217"/>
      <c r="E23" s="219"/>
      <c r="F23" s="220"/>
      <c r="G23" s="118"/>
    </row>
    <row r="24" spans="1:7" ht="13.5" customHeight="1" x14ac:dyDescent="0.35">
      <c r="A24" s="87"/>
      <c r="B24" s="89"/>
      <c r="C24" s="7"/>
      <c r="D24" s="7"/>
      <c r="E24" s="8"/>
      <c r="F24" s="8"/>
      <c r="G24" s="90"/>
    </row>
    <row r="25" spans="1:7" ht="54.5" customHeight="1" thickBot="1" x14ac:dyDescent="0.4">
      <c r="A25" s="87"/>
      <c r="B25" s="119" t="s">
        <v>443</v>
      </c>
      <c r="C25" s="201"/>
      <c r="D25" s="202"/>
      <c r="E25" s="202"/>
      <c r="F25" s="202"/>
      <c r="G25" s="203"/>
    </row>
    <row r="26" spans="1:7" ht="13.5" customHeight="1" thickBot="1" x14ac:dyDescent="0.4">
      <c r="A26" s="87"/>
      <c r="B26" s="19"/>
      <c r="C26" s="5"/>
      <c r="D26" s="5"/>
      <c r="E26" s="5"/>
      <c r="F26" s="5"/>
      <c r="G26" s="11"/>
    </row>
    <row r="27" spans="1:7" ht="19" thickBot="1" x14ac:dyDescent="0.5">
      <c r="A27" s="87"/>
      <c r="B27" s="138" t="s">
        <v>360</v>
      </c>
      <c r="C27" s="139"/>
      <c r="D27" s="139"/>
      <c r="E27" s="139"/>
      <c r="F27" s="139"/>
      <c r="G27" s="140"/>
    </row>
    <row r="28" spans="1:7" ht="13.5" customHeight="1" x14ac:dyDescent="0.35">
      <c r="A28" s="87"/>
      <c r="B28" s="89"/>
      <c r="C28" s="7"/>
      <c r="D28" s="7"/>
      <c r="E28" s="8"/>
      <c r="F28" s="8"/>
      <c r="G28" s="90"/>
    </row>
    <row r="29" spans="1:7" x14ac:dyDescent="0.35">
      <c r="A29" s="87"/>
      <c r="B29" s="196" t="s">
        <v>359</v>
      </c>
      <c r="C29" s="197"/>
      <c r="D29" s="197"/>
      <c r="E29" s="197"/>
      <c r="F29" s="197"/>
      <c r="G29" s="198"/>
    </row>
    <row r="30" spans="1:7" ht="52.5" customHeight="1" x14ac:dyDescent="0.35">
      <c r="A30" s="87"/>
      <c r="B30" s="120"/>
      <c r="C30" s="68" t="s">
        <v>428</v>
      </c>
      <c r="D30" s="67" t="s">
        <v>341</v>
      </c>
      <c r="E30" s="67" t="s">
        <v>343</v>
      </c>
      <c r="F30" s="67" t="s">
        <v>344</v>
      </c>
      <c r="G30" s="121" t="s">
        <v>443</v>
      </c>
    </row>
    <row r="31" spans="1:7" ht="28" customHeight="1" x14ac:dyDescent="0.35">
      <c r="A31" s="87"/>
      <c r="B31" s="122" t="s">
        <v>346</v>
      </c>
      <c r="C31" s="37"/>
      <c r="D31" s="37"/>
      <c r="E31" s="37"/>
      <c r="F31" s="55"/>
      <c r="G31" s="130"/>
    </row>
    <row r="32" spans="1:7" ht="13.5" customHeight="1" x14ac:dyDescent="0.35">
      <c r="A32" s="87"/>
      <c r="B32" s="89"/>
      <c r="C32" s="7"/>
      <c r="D32" s="7"/>
      <c r="E32" s="8"/>
      <c r="F32" s="8"/>
      <c r="G32" s="90"/>
    </row>
    <row r="33" spans="1:7" ht="13.5" customHeight="1" x14ac:dyDescent="0.35">
      <c r="A33" s="87"/>
      <c r="B33" s="89"/>
      <c r="C33" s="45" t="s">
        <v>379</v>
      </c>
      <c r="D33" s="7"/>
      <c r="E33" s="8"/>
      <c r="F33" s="8"/>
      <c r="G33" s="90"/>
    </row>
    <row r="34" spans="1:7" ht="29" x14ac:dyDescent="0.35">
      <c r="A34" s="87"/>
      <c r="B34" s="123" t="s">
        <v>345</v>
      </c>
      <c r="C34" s="56"/>
      <c r="D34" s="7"/>
      <c r="E34" s="7"/>
      <c r="F34" s="7"/>
      <c r="G34" s="90"/>
    </row>
    <row r="35" spans="1:7" ht="13.5" customHeight="1" x14ac:dyDescent="0.35">
      <c r="A35" s="87"/>
      <c r="B35" s="89"/>
      <c r="C35" s="7"/>
      <c r="D35" s="7"/>
      <c r="E35" s="8"/>
      <c r="F35" s="8"/>
      <c r="G35" s="90"/>
    </row>
    <row r="36" spans="1:7" x14ac:dyDescent="0.35">
      <c r="A36" s="87"/>
      <c r="B36" s="89"/>
      <c r="C36" s="45">
        <v>2023</v>
      </c>
      <c r="D36" s="45">
        <v>2022</v>
      </c>
      <c r="E36" s="207" t="s">
        <v>443</v>
      </c>
      <c r="F36" s="208"/>
      <c r="G36" s="209"/>
    </row>
    <row r="37" spans="1:7" ht="39.5" customHeight="1" x14ac:dyDescent="0.35">
      <c r="A37" s="87"/>
      <c r="B37" s="122" t="s">
        <v>429</v>
      </c>
      <c r="C37" s="41"/>
      <c r="D37" s="41"/>
      <c r="E37" s="210"/>
      <c r="F37" s="211"/>
      <c r="G37" s="212"/>
    </row>
    <row r="38" spans="1:7" ht="13.5" customHeight="1" x14ac:dyDescent="0.35">
      <c r="A38" s="87"/>
      <c r="B38" s="124" t="s">
        <v>427</v>
      </c>
      <c r="C38" s="53"/>
      <c r="D38" s="53"/>
      <c r="E38" s="54"/>
      <c r="F38" s="54"/>
      <c r="G38" s="90"/>
    </row>
    <row r="39" spans="1:7" ht="13.5" customHeight="1" x14ac:dyDescent="0.35">
      <c r="A39" s="87"/>
      <c r="B39" s="89"/>
      <c r="C39" s="7"/>
      <c r="D39" s="7"/>
      <c r="E39" s="8"/>
      <c r="F39" s="8"/>
      <c r="G39" s="90"/>
    </row>
    <row r="40" spans="1:7" ht="34.5" customHeight="1" x14ac:dyDescent="0.35">
      <c r="A40" s="87"/>
      <c r="B40" s="125" t="s">
        <v>433</v>
      </c>
      <c r="C40" s="72">
        <v>2023</v>
      </c>
      <c r="D40" s="72">
        <v>2022</v>
      </c>
      <c r="E40" s="185" t="s">
        <v>443</v>
      </c>
      <c r="F40" s="185"/>
      <c r="G40" s="186"/>
    </row>
    <row r="41" spans="1:7" ht="13.5" customHeight="1" x14ac:dyDescent="0.35">
      <c r="A41" s="87"/>
      <c r="B41" s="122" t="s">
        <v>401</v>
      </c>
      <c r="C41" s="41"/>
      <c r="D41" s="41"/>
      <c r="E41" s="210"/>
      <c r="F41" s="211"/>
      <c r="G41" s="212"/>
    </row>
    <row r="42" spans="1:7" ht="13.5" customHeight="1" x14ac:dyDescent="0.35">
      <c r="A42" s="87"/>
      <c r="B42" s="122" t="s">
        <v>402</v>
      </c>
      <c r="C42" s="41"/>
      <c r="D42" s="41"/>
      <c r="E42" s="210"/>
      <c r="F42" s="211"/>
      <c r="G42" s="212"/>
    </row>
    <row r="43" spans="1:7" ht="13.5" customHeight="1" x14ac:dyDescent="0.35">
      <c r="A43" s="87"/>
      <c r="B43" s="122" t="s">
        <v>403</v>
      </c>
      <c r="C43" s="41"/>
      <c r="D43" s="41"/>
      <c r="E43" s="210"/>
      <c r="F43" s="211"/>
      <c r="G43" s="212"/>
    </row>
    <row r="44" spans="1:7" ht="13.5" customHeight="1" x14ac:dyDescent="0.35">
      <c r="A44" s="87"/>
      <c r="B44" s="122" t="s">
        <v>404</v>
      </c>
      <c r="C44" s="41"/>
      <c r="D44" s="41"/>
      <c r="E44" s="210"/>
      <c r="F44" s="211"/>
      <c r="G44" s="212"/>
    </row>
    <row r="45" spans="1:7" ht="13.5" customHeight="1" x14ac:dyDescent="0.35">
      <c r="A45" s="87"/>
      <c r="B45" s="122" t="s">
        <v>405</v>
      </c>
      <c r="C45" s="41"/>
      <c r="D45" s="41"/>
      <c r="E45" s="210"/>
      <c r="F45" s="211"/>
      <c r="G45" s="212"/>
    </row>
    <row r="46" spans="1:7" ht="13.5" customHeight="1" x14ac:dyDescent="0.35">
      <c r="A46" s="87"/>
      <c r="B46" s="89"/>
      <c r="C46" s="73">
        <f>SUM(C41:C45)</f>
        <v>0</v>
      </c>
      <c r="D46" s="73">
        <f>SUM(D41:D45)</f>
        <v>0</v>
      </c>
      <c r="E46" s="47"/>
      <c r="F46" s="47"/>
      <c r="G46" s="126"/>
    </row>
    <row r="47" spans="1:7" ht="13.5" customHeight="1" x14ac:dyDescent="0.35">
      <c r="A47" s="87"/>
      <c r="B47" s="89"/>
      <c r="C47" s="7"/>
      <c r="D47" s="7"/>
      <c r="E47" s="8"/>
      <c r="F47" s="8"/>
      <c r="G47" s="90"/>
    </row>
    <row r="48" spans="1:7" x14ac:dyDescent="0.35">
      <c r="A48" s="87"/>
      <c r="B48" s="89"/>
      <c r="C48" s="45" t="s">
        <v>362</v>
      </c>
      <c r="D48" s="141" t="s">
        <v>363</v>
      </c>
      <c r="E48" s="141"/>
      <c r="F48" s="141" t="s">
        <v>443</v>
      </c>
      <c r="G48" s="166"/>
    </row>
    <row r="49" spans="1:7" ht="47" customHeight="1" x14ac:dyDescent="0.35">
      <c r="A49" s="87"/>
      <c r="B49" s="123" t="s">
        <v>361</v>
      </c>
      <c r="C49" s="56"/>
      <c r="D49" s="148"/>
      <c r="E49" s="167"/>
      <c r="F49" s="168"/>
      <c r="G49" s="169"/>
    </row>
    <row r="50" spans="1:7" ht="13.5" customHeight="1" x14ac:dyDescent="0.35">
      <c r="A50" s="87"/>
      <c r="B50" s="89"/>
      <c r="C50" s="7"/>
      <c r="D50" s="7"/>
      <c r="E50" s="8"/>
      <c r="F50" s="8"/>
      <c r="G50" s="90"/>
    </row>
    <row r="51" spans="1:7" ht="13.5" customHeight="1" x14ac:dyDescent="0.35">
      <c r="A51" s="87"/>
      <c r="B51" s="89"/>
      <c r="C51" s="45" t="s">
        <v>379</v>
      </c>
      <c r="D51" s="160" t="s">
        <v>394</v>
      </c>
      <c r="E51" s="161"/>
      <c r="F51" s="161"/>
      <c r="G51" s="162"/>
    </row>
    <row r="52" spans="1:7" ht="64.5" customHeight="1" x14ac:dyDescent="0.35">
      <c r="A52" s="87"/>
      <c r="B52" s="93" t="s">
        <v>393</v>
      </c>
      <c r="C52" s="56"/>
      <c r="D52" s="163"/>
      <c r="E52" s="164"/>
      <c r="F52" s="164"/>
      <c r="G52" s="165"/>
    </row>
    <row r="53" spans="1:7" ht="13.5" customHeight="1" x14ac:dyDescent="0.35">
      <c r="A53" s="87"/>
      <c r="B53" s="89"/>
      <c r="C53" s="7"/>
      <c r="D53" s="7"/>
      <c r="E53" s="8"/>
      <c r="F53" s="8"/>
      <c r="G53" s="90"/>
    </row>
    <row r="54" spans="1:7" x14ac:dyDescent="0.35">
      <c r="A54" s="87"/>
      <c r="B54" s="127" t="s">
        <v>436</v>
      </c>
      <c r="C54" s="22"/>
      <c r="D54" s="22"/>
      <c r="E54" s="22"/>
      <c r="F54" s="22"/>
      <c r="G54" s="128"/>
    </row>
    <row r="55" spans="1:7" ht="29" x14ac:dyDescent="0.35">
      <c r="A55" s="87"/>
      <c r="B55" s="170" t="s">
        <v>351</v>
      </c>
      <c r="C55" s="68" t="s">
        <v>352</v>
      </c>
      <c r="D55" s="42" t="s">
        <v>391</v>
      </c>
      <c r="E55" s="68" t="s">
        <v>353</v>
      </c>
      <c r="F55" s="199" t="s">
        <v>203</v>
      </c>
      <c r="G55" s="200"/>
    </row>
    <row r="56" spans="1:7" ht="13.5" customHeight="1" x14ac:dyDescent="0.35">
      <c r="A56" s="87"/>
      <c r="B56" s="134"/>
      <c r="C56" s="37"/>
      <c r="D56" s="37"/>
      <c r="E56" s="10" t="s">
        <v>355</v>
      </c>
      <c r="F56" s="168"/>
      <c r="G56" s="169"/>
    </row>
    <row r="57" spans="1:7" ht="13.5" customHeight="1" x14ac:dyDescent="0.35">
      <c r="A57" s="87"/>
      <c r="B57" s="134"/>
      <c r="C57" s="37"/>
      <c r="D57" s="37"/>
      <c r="E57" s="10" t="s">
        <v>354</v>
      </c>
      <c r="F57" s="168"/>
      <c r="G57" s="169"/>
    </row>
    <row r="58" spans="1:7" ht="13.5" customHeight="1" x14ac:dyDescent="0.35">
      <c r="A58" s="87"/>
      <c r="B58" s="134"/>
      <c r="C58" s="37"/>
      <c r="D58" s="37"/>
      <c r="E58" s="10" t="s">
        <v>390</v>
      </c>
      <c r="F58" s="168"/>
      <c r="G58" s="169"/>
    </row>
    <row r="59" spans="1:7" ht="33" customHeight="1" x14ac:dyDescent="0.35">
      <c r="A59" s="87"/>
      <c r="B59" s="134"/>
      <c r="C59" s="37"/>
      <c r="D59" s="37"/>
      <c r="E59" s="74" t="s">
        <v>434</v>
      </c>
      <c r="F59" s="168"/>
      <c r="G59" s="169"/>
    </row>
    <row r="60" spans="1:7" ht="13.5" customHeight="1" x14ac:dyDescent="0.35">
      <c r="A60" s="87"/>
      <c r="B60" s="134"/>
      <c r="C60" s="37"/>
      <c r="D60" s="37"/>
      <c r="E60" s="10" t="s">
        <v>435</v>
      </c>
      <c r="F60" s="168"/>
      <c r="G60" s="169"/>
    </row>
    <row r="61" spans="1:7" ht="13.5" customHeight="1" x14ac:dyDescent="0.35">
      <c r="A61" s="87"/>
      <c r="B61" s="134"/>
      <c r="C61" s="37"/>
      <c r="D61" s="37"/>
      <c r="E61" s="10" t="s">
        <v>344</v>
      </c>
      <c r="F61" s="168"/>
      <c r="G61" s="169"/>
    </row>
    <row r="62" spans="1:7" ht="13.5" customHeight="1" x14ac:dyDescent="0.35">
      <c r="A62" s="87"/>
      <c r="B62" s="129" t="s">
        <v>356</v>
      </c>
      <c r="C62" s="45">
        <f>SUM(C56:C61)</f>
        <v>0</v>
      </c>
      <c r="D62" s="45">
        <f>SUM(D56:D61)</f>
        <v>0</v>
      </c>
      <c r="E62" s="7"/>
      <c r="F62" s="171"/>
      <c r="G62" s="172"/>
    </row>
    <row r="63" spans="1:7" ht="13.5" customHeight="1" x14ac:dyDescent="0.35">
      <c r="A63" s="87"/>
      <c r="B63" s="89"/>
      <c r="C63" s="7"/>
      <c r="D63" s="7"/>
      <c r="E63" s="7"/>
      <c r="F63" s="8"/>
      <c r="G63" s="90"/>
    </row>
    <row r="64" spans="1:7" ht="29" x14ac:dyDescent="0.35">
      <c r="A64" s="87"/>
      <c r="B64" s="191" t="s">
        <v>357</v>
      </c>
      <c r="C64" s="72" t="s">
        <v>352</v>
      </c>
      <c r="D64" s="44" t="s">
        <v>391</v>
      </c>
      <c r="E64" s="72" t="s">
        <v>353</v>
      </c>
      <c r="F64" s="185" t="s">
        <v>203</v>
      </c>
      <c r="G64" s="186"/>
    </row>
    <row r="65" spans="1:7" ht="13.5" customHeight="1" x14ac:dyDescent="0.35">
      <c r="A65" s="87"/>
      <c r="B65" s="192"/>
      <c r="C65" s="37"/>
      <c r="D65" s="37"/>
      <c r="E65" s="51"/>
      <c r="F65" s="168"/>
      <c r="G65" s="169"/>
    </row>
    <row r="66" spans="1:7" ht="13.5" customHeight="1" x14ac:dyDescent="0.35">
      <c r="A66" s="87"/>
      <c r="B66" s="192"/>
      <c r="C66" s="37"/>
      <c r="D66" s="37"/>
      <c r="E66" s="51"/>
      <c r="F66" s="168"/>
      <c r="G66" s="169"/>
    </row>
    <row r="67" spans="1:7" ht="13.5" customHeight="1" x14ac:dyDescent="0.35">
      <c r="A67" s="87"/>
      <c r="B67" s="192"/>
      <c r="C67" s="37"/>
      <c r="D67" s="37"/>
      <c r="E67" s="51"/>
      <c r="F67" s="168"/>
      <c r="G67" s="169"/>
    </row>
    <row r="68" spans="1:7" ht="13.5" customHeight="1" x14ac:dyDescent="0.35">
      <c r="A68" s="87"/>
      <c r="B68" s="192"/>
      <c r="C68" s="37"/>
      <c r="D68" s="37"/>
      <c r="E68" s="51"/>
      <c r="F68" s="168"/>
      <c r="G68" s="169"/>
    </row>
    <row r="69" spans="1:7" ht="13.5" customHeight="1" x14ac:dyDescent="0.35">
      <c r="A69" s="87"/>
      <c r="B69" s="129" t="s">
        <v>356</v>
      </c>
      <c r="C69" s="45">
        <f>SUM(C65:C68)</f>
        <v>0</v>
      </c>
      <c r="D69" s="45">
        <f>SUM(D65:D68)</f>
        <v>0</v>
      </c>
      <c r="E69" s="7"/>
      <c r="F69" s="183"/>
      <c r="G69" s="184"/>
    </row>
    <row r="70" spans="1:7" ht="13.5" customHeight="1" x14ac:dyDescent="0.35">
      <c r="A70" s="87"/>
      <c r="B70" s="89"/>
      <c r="C70" s="7"/>
      <c r="D70" s="7"/>
      <c r="E70" s="7"/>
      <c r="F70" s="8"/>
      <c r="G70" s="90"/>
    </row>
    <row r="71" spans="1:7" ht="32.5" customHeight="1" x14ac:dyDescent="0.35">
      <c r="A71" s="87"/>
      <c r="B71" s="191" t="s">
        <v>344</v>
      </c>
      <c r="C71" s="72" t="s">
        <v>352</v>
      </c>
      <c r="D71" s="44" t="s">
        <v>391</v>
      </c>
      <c r="E71" s="72" t="s">
        <v>353</v>
      </c>
      <c r="F71" s="185" t="s">
        <v>203</v>
      </c>
      <c r="G71" s="186"/>
    </row>
    <row r="72" spans="1:7" ht="13.5" customHeight="1" x14ac:dyDescent="0.35">
      <c r="A72" s="87"/>
      <c r="B72" s="192"/>
      <c r="C72" s="37"/>
      <c r="D72" s="37"/>
      <c r="E72" s="51"/>
      <c r="F72" s="168"/>
      <c r="G72" s="169"/>
    </row>
    <row r="73" spans="1:7" ht="13.5" customHeight="1" x14ac:dyDescent="0.35">
      <c r="A73" s="87"/>
      <c r="B73" s="192"/>
      <c r="C73" s="37"/>
      <c r="D73" s="37"/>
      <c r="E73" s="51"/>
      <c r="F73" s="168"/>
      <c r="G73" s="169"/>
    </row>
    <row r="74" spans="1:7" ht="13.5" customHeight="1" x14ac:dyDescent="0.35">
      <c r="A74" s="87"/>
      <c r="B74" s="192"/>
      <c r="C74" s="37"/>
      <c r="D74" s="37"/>
      <c r="E74" s="51"/>
      <c r="F74" s="168"/>
      <c r="G74" s="169"/>
    </row>
    <row r="75" spans="1:7" ht="13.5" customHeight="1" x14ac:dyDescent="0.35">
      <c r="A75" s="87"/>
      <c r="B75" s="192"/>
      <c r="C75" s="37"/>
      <c r="D75" s="37"/>
      <c r="E75" s="51"/>
      <c r="F75" s="168"/>
      <c r="G75" s="169"/>
    </row>
    <row r="76" spans="1:7" ht="13.5" customHeight="1" x14ac:dyDescent="0.35">
      <c r="A76" s="87"/>
      <c r="B76" s="129" t="s">
        <v>356</v>
      </c>
      <c r="C76" s="45">
        <f>SUM(C72:C75)</f>
        <v>0</v>
      </c>
      <c r="D76" s="45">
        <f>SUM(D72:D75)</f>
        <v>0</v>
      </c>
      <c r="E76" s="7"/>
      <c r="F76" s="171"/>
      <c r="G76" s="172"/>
    </row>
    <row r="77" spans="1:7" ht="13.5" customHeight="1" x14ac:dyDescent="0.35">
      <c r="A77" s="87"/>
      <c r="B77" s="89"/>
      <c r="C77" s="7"/>
      <c r="D77" s="7"/>
      <c r="E77" s="7"/>
      <c r="F77" s="8"/>
      <c r="G77" s="90"/>
    </row>
    <row r="78" spans="1:7" ht="29.5" customHeight="1" x14ac:dyDescent="0.35">
      <c r="A78" s="87"/>
      <c r="B78" s="89"/>
      <c r="C78" s="45" t="s">
        <v>379</v>
      </c>
      <c r="D78" s="213" t="s">
        <v>389</v>
      </c>
      <c r="E78" s="141"/>
      <c r="F78" s="141"/>
      <c r="G78" s="166"/>
    </row>
    <row r="79" spans="1:7" ht="84.5" customHeight="1" x14ac:dyDescent="0.35">
      <c r="A79" s="87"/>
      <c r="B79" s="93" t="s">
        <v>385</v>
      </c>
      <c r="C79" s="56"/>
      <c r="D79" s="204"/>
      <c r="E79" s="205"/>
      <c r="F79" s="205"/>
      <c r="G79" s="206"/>
    </row>
    <row r="80" spans="1:7" ht="13.5" customHeight="1" x14ac:dyDescent="0.35">
      <c r="A80" s="87"/>
      <c r="B80" s="95"/>
      <c r="C80" s="7"/>
      <c r="D80" s="7"/>
      <c r="E80" s="8"/>
      <c r="F80" s="8"/>
      <c r="G80" s="90"/>
    </row>
    <row r="81" spans="1:7" ht="54.5" customHeight="1" thickBot="1" x14ac:dyDescent="0.4">
      <c r="A81" s="87"/>
      <c r="B81" s="119" t="s">
        <v>203</v>
      </c>
      <c r="C81" s="188"/>
      <c r="D81" s="189"/>
      <c r="E81" s="189"/>
      <c r="F81" s="189"/>
      <c r="G81" s="190"/>
    </row>
    <row r="82" spans="1:7" ht="13.5" customHeight="1" thickBot="1" x14ac:dyDescent="0.4">
      <c r="A82" s="87"/>
      <c r="B82" s="7"/>
      <c r="C82" s="7"/>
      <c r="D82" s="7"/>
      <c r="E82" s="8"/>
      <c r="F82" s="8"/>
      <c r="G82" s="7"/>
    </row>
    <row r="83" spans="1:7" ht="19" thickBot="1" x14ac:dyDescent="0.5">
      <c r="A83" s="87"/>
      <c r="B83" s="138" t="s">
        <v>366</v>
      </c>
      <c r="C83" s="139"/>
      <c r="D83" s="139"/>
      <c r="E83" s="139"/>
      <c r="F83" s="139"/>
      <c r="G83" s="140"/>
    </row>
    <row r="84" spans="1:7" ht="13.5" customHeight="1" x14ac:dyDescent="0.35">
      <c r="A84" s="87"/>
      <c r="B84" s="89"/>
      <c r="C84" s="7"/>
      <c r="D84" s="7"/>
      <c r="E84" s="8"/>
      <c r="F84" s="8"/>
      <c r="G84" s="90"/>
    </row>
    <row r="85" spans="1:7" ht="27.5" customHeight="1" x14ac:dyDescent="0.35">
      <c r="A85" s="87"/>
      <c r="B85" s="176" t="s">
        <v>408</v>
      </c>
      <c r="C85" s="177"/>
      <c r="D85" s="177"/>
      <c r="E85" s="177"/>
      <c r="F85" s="177"/>
      <c r="G85" s="178"/>
    </row>
    <row r="86" spans="1:7" ht="13.5" customHeight="1" x14ac:dyDescent="0.35">
      <c r="A86" s="87"/>
      <c r="B86" s="89"/>
      <c r="C86" s="7"/>
      <c r="D86" s="7"/>
      <c r="E86" s="8"/>
      <c r="F86" s="8"/>
      <c r="G86" s="90"/>
    </row>
    <row r="87" spans="1:7" ht="58" x14ac:dyDescent="0.35">
      <c r="A87" s="87"/>
      <c r="B87" s="91"/>
      <c r="C87" s="88" t="s">
        <v>398</v>
      </c>
      <c r="D87" s="88" t="s">
        <v>399</v>
      </c>
      <c r="E87" s="88" t="s">
        <v>400</v>
      </c>
      <c r="F87" s="88" t="s">
        <v>395</v>
      </c>
      <c r="G87" s="90"/>
    </row>
    <row r="88" spans="1:7" ht="43.5" x14ac:dyDescent="0.35">
      <c r="A88" s="7"/>
      <c r="B88" s="92" t="s">
        <v>415</v>
      </c>
      <c r="C88" s="84"/>
      <c r="D88" s="84"/>
      <c r="E88" s="67">
        <f>D88+C88</f>
        <v>0</v>
      </c>
      <c r="F88" s="67">
        <f>C31+D31+E31+E88</f>
        <v>0</v>
      </c>
      <c r="G88" s="90"/>
    </row>
    <row r="89" spans="1:7" ht="13.5" customHeight="1" x14ac:dyDescent="0.35">
      <c r="B89" s="89"/>
      <c r="C89" s="7"/>
      <c r="D89" s="7"/>
      <c r="E89" s="8"/>
      <c r="F89" s="8"/>
      <c r="G89" s="90"/>
    </row>
    <row r="90" spans="1:7" x14ac:dyDescent="0.35">
      <c r="B90" s="89"/>
      <c r="C90" s="45" t="s">
        <v>352</v>
      </c>
      <c r="D90" s="45" t="s">
        <v>353</v>
      </c>
      <c r="E90" s="141" t="s">
        <v>416</v>
      </c>
      <c r="F90" s="141"/>
      <c r="G90" s="166"/>
    </row>
    <row r="91" spans="1:7" x14ac:dyDescent="0.35">
      <c r="B91" s="179" t="s">
        <v>396</v>
      </c>
      <c r="C91" s="37"/>
      <c r="D91" s="51"/>
      <c r="E91" s="173"/>
      <c r="F91" s="174"/>
      <c r="G91" s="175"/>
    </row>
    <row r="92" spans="1:7" x14ac:dyDescent="0.35">
      <c r="B92" s="179"/>
      <c r="C92" s="37"/>
      <c r="D92" s="51"/>
      <c r="E92" s="173"/>
      <c r="F92" s="174"/>
      <c r="G92" s="175"/>
    </row>
    <row r="93" spans="1:7" x14ac:dyDescent="0.35">
      <c r="B93" s="179"/>
      <c r="C93" s="37"/>
      <c r="D93" s="51"/>
      <c r="E93" s="173"/>
      <c r="F93" s="174"/>
      <c r="G93" s="175"/>
    </row>
    <row r="94" spans="1:7" x14ac:dyDescent="0.35">
      <c r="B94" s="179"/>
      <c r="C94" s="37"/>
      <c r="D94" s="51"/>
      <c r="E94" s="173"/>
      <c r="F94" s="174"/>
      <c r="G94" s="175"/>
    </row>
    <row r="95" spans="1:7" x14ac:dyDescent="0.35">
      <c r="B95" s="179"/>
      <c r="C95" s="37"/>
      <c r="D95" s="51"/>
      <c r="E95" s="173"/>
      <c r="F95" s="174"/>
      <c r="G95" s="175"/>
    </row>
    <row r="96" spans="1:7" x14ac:dyDescent="0.35">
      <c r="B96" s="179"/>
      <c r="C96" s="21">
        <f>SUM(C91:C95)</f>
        <v>0</v>
      </c>
      <c r="D96" s="7"/>
      <c r="E96" s="7"/>
      <c r="F96" s="7"/>
      <c r="G96" s="90"/>
    </row>
    <row r="97" spans="2:7" ht="13.5" customHeight="1" x14ac:dyDescent="0.35">
      <c r="B97" s="89"/>
      <c r="C97" s="7"/>
      <c r="D97" s="7"/>
      <c r="E97" s="8"/>
      <c r="F97" s="8"/>
      <c r="G97" s="90"/>
    </row>
    <row r="98" spans="2:7" ht="13.5" customHeight="1" x14ac:dyDescent="0.35">
      <c r="B98" s="89"/>
      <c r="C98" s="45" t="s">
        <v>379</v>
      </c>
      <c r="D98" s="193" t="s">
        <v>384</v>
      </c>
      <c r="E98" s="194"/>
      <c r="F98" s="194"/>
      <c r="G98" s="195"/>
    </row>
    <row r="99" spans="2:7" ht="29" x14ac:dyDescent="0.35">
      <c r="B99" s="93" t="s">
        <v>376</v>
      </c>
      <c r="C99" s="56"/>
      <c r="D99" s="163"/>
      <c r="E99" s="164"/>
      <c r="F99" s="164"/>
      <c r="G99" s="165"/>
    </row>
    <row r="100" spans="2:7" ht="13.5" customHeight="1" x14ac:dyDescent="0.35">
      <c r="B100" s="89"/>
      <c r="C100" s="7"/>
      <c r="D100" s="7"/>
      <c r="E100" s="8"/>
      <c r="F100" s="8"/>
      <c r="G100" s="90"/>
    </row>
    <row r="101" spans="2:7" ht="13.5" customHeight="1" x14ac:dyDescent="0.35">
      <c r="B101" s="89"/>
      <c r="C101" s="45" t="s">
        <v>379</v>
      </c>
      <c r="D101" s="141" t="s">
        <v>383</v>
      </c>
      <c r="E101" s="141"/>
      <c r="F101" s="141"/>
      <c r="G101" s="166"/>
    </row>
    <row r="102" spans="2:7" ht="43.5" x14ac:dyDescent="0.35">
      <c r="B102" s="94" t="s">
        <v>392</v>
      </c>
      <c r="C102" s="56"/>
      <c r="D102" s="163"/>
      <c r="E102" s="164"/>
      <c r="F102" s="164"/>
      <c r="G102" s="165"/>
    </row>
    <row r="103" spans="2:7" ht="13.5" customHeight="1" x14ac:dyDescent="0.35">
      <c r="B103" s="89"/>
      <c r="C103" s="7"/>
      <c r="D103" s="7"/>
      <c r="E103" s="8"/>
      <c r="F103" s="8"/>
      <c r="G103" s="90"/>
    </row>
    <row r="104" spans="2:7" ht="13.5" customHeight="1" x14ac:dyDescent="0.35">
      <c r="B104" s="89"/>
      <c r="C104" s="45" t="s">
        <v>379</v>
      </c>
      <c r="D104" s="141" t="s">
        <v>383</v>
      </c>
      <c r="E104" s="141"/>
      <c r="F104" s="141"/>
      <c r="G104" s="166"/>
    </row>
    <row r="105" spans="2:7" ht="43.5" x14ac:dyDescent="0.35">
      <c r="B105" s="93" t="s">
        <v>358</v>
      </c>
      <c r="C105" s="56"/>
      <c r="D105" s="163"/>
      <c r="E105" s="164"/>
      <c r="F105" s="164"/>
      <c r="G105" s="165"/>
    </row>
    <row r="106" spans="2:7" ht="13.5" customHeight="1" x14ac:dyDescent="0.35">
      <c r="B106" s="95"/>
      <c r="C106" s="7"/>
      <c r="D106" s="7"/>
      <c r="E106" s="8"/>
      <c r="F106" s="8"/>
      <c r="G106" s="90"/>
    </row>
    <row r="107" spans="2:7" ht="58.5" customHeight="1" x14ac:dyDescent="0.35">
      <c r="B107" s="93" t="s">
        <v>365</v>
      </c>
      <c r="C107" s="168"/>
      <c r="D107" s="187"/>
      <c r="E107" s="187"/>
      <c r="F107" s="187"/>
      <c r="G107" s="169"/>
    </row>
    <row r="108" spans="2:7" ht="13.5" customHeight="1" thickBot="1" x14ac:dyDescent="0.4">
      <c r="B108" s="96"/>
      <c r="C108" s="97"/>
      <c r="D108" s="97"/>
      <c r="E108" s="98"/>
      <c r="F108" s="98"/>
      <c r="G108" s="99"/>
    </row>
    <row r="109" spans="2:7" ht="13.5" customHeight="1" x14ac:dyDescent="0.35">
      <c r="B109" s="7"/>
      <c r="C109" s="7"/>
      <c r="D109" s="7"/>
      <c r="E109" s="8"/>
      <c r="F109" s="8"/>
      <c r="G109" s="7"/>
    </row>
    <row r="110" spans="2:7" ht="18.5" x14ac:dyDescent="0.45">
      <c r="B110" s="180" t="s">
        <v>371</v>
      </c>
      <c r="C110" s="181"/>
      <c r="D110" s="181"/>
      <c r="E110" s="181"/>
      <c r="F110" s="181"/>
      <c r="G110" s="182"/>
    </row>
    <row r="111" spans="2:7" ht="19" thickBot="1" x14ac:dyDescent="0.5">
      <c r="B111" s="157" t="s">
        <v>367</v>
      </c>
      <c r="C111" s="158"/>
      <c r="D111" s="158"/>
      <c r="E111" s="158"/>
      <c r="F111" s="158"/>
      <c r="G111" s="159"/>
    </row>
    <row r="112" spans="2:7" ht="29" x14ac:dyDescent="0.35">
      <c r="B112" s="23" t="s">
        <v>205</v>
      </c>
      <c r="C112" s="12" t="s">
        <v>206</v>
      </c>
      <c r="D112" s="13" t="s">
        <v>210</v>
      </c>
      <c r="E112" s="14" t="s">
        <v>214</v>
      </c>
      <c r="F112" s="12" t="s">
        <v>207</v>
      </c>
      <c r="G112" s="24" t="s">
        <v>209</v>
      </c>
    </row>
    <row r="113" spans="2:7" x14ac:dyDescent="0.35">
      <c r="B113" s="151" t="s">
        <v>211</v>
      </c>
      <c r="C113" s="79" t="s">
        <v>350</v>
      </c>
      <c r="D113" s="45">
        <v>4</v>
      </c>
      <c r="E113" s="43"/>
      <c r="F113" s="45">
        <f>E113*D113</f>
        <v>0</v>
      </c>
      <c r="G113" s="131"/>
    </row>
    <row r="114" spans="2:7" ht="29" x14ac:dyDescent="0.35">
      <c r="B114" s="152"/>
      <c r="C114" s="79" t="s">
        <v>382</v>
      </c>
      <c r="D114" s="45">
        <v>4</v>
      </c>
      <c r="E114" s="43"/>
      <c r="F114" s="45">
        <f t="shared" ref="F114:F124" si="0">E114*D114</f>
        <v>0</v>
      </c>
      <c r="G114" s="131"/>
    </row>
    <row r="115" spans="2:7" ht="95.5" customHeight="1" x14ac:dyDescent="0.35">
      <c r="B115" s="152"/>
      <c r="C115" s="79" t="s">
        <v>381</v>
      </c>
      <c r="D115" s="45">
        <v>5</v>
      </c>
      <c r="E115" s="43"/>
      <c r="F115" s="45">
        <f t="shared" si="0"/>
        <v>0</v>
      </c>
      <c r="G115" s="131"/>
    </row>
    <row r="116" spans="2:7" ht="43.5" x14ac:dyDescent="0.35">
      <c r="B116" s="151" t="s">
        <v>212</v>
      </c>
      <c r="C116" s="80" t="s">
        <v>380</v>
      </c>
      <c r="D116" s="45">
        <v>5</v>
      </c>
      <c r="E116" s="43"/>
      <c r="F116" s="45">
        <f t="shared" si="0"/>
        <v>0</v>
      </c>
      <c r="G116" s="131"/>
    </row>
    <row r="117" spans="2:7" ht="29" x14ac:dyDescent="0.35">
      <c r="B117" s="151"/>
      <c r="C117" s="80" t="s">
        <v>411</v>
      </c>
      <c r="D117" s="45">
        <v>5</v>
      </c>
      <c r="E117" s="43"/>
      <c r="F117" s="45">
        <f t="shared" si="0"/>
        <v>0</v>
      </c>
      <c r="G117" s="131"/>
    </row>
    <row r="118" spans="2:7" ht="133" customHeight="1" x14ac:dyDescent="0.35">
      <c r="B118" s="152" t="s">
        <v>213</v>
      </c>
      <c r="C118" s="81" t="s">
        <v>453</v>
      </c>
      <c r="D118" s="45">
        <v>2</v>
      </c>
      <c r="E118" s="43"/>
      <c r="F118" s="45">
        <f t="shared" si="0"/>
        <v>0</v>
      </c>
      <c r="G118" s="131"/>
    </row>
    <row r="119" spans="2:7" ht="79" customHeight="1" x14ac:dyDescent="0.35">
      <c r="B119" s="151" t="s">
        <v>373</v>
      </c>
      <c r="C119" s="81" t="s">
        <v>452</v>
      </c>
      <c r="D119" s="45">
        <v>5</v>
      </c>
      <c r="E119" s="43"/>
      <c r="F119" s="45">
        <f t="shared" si="0"/>
        <v>0</v>
      </c>
      <c r="G119" s="131"/>
    </row>
    <row r="120" spans="2:7" ht="59.5" customHeight="1" x14ac:dyDescent="0.35">
      <c r="B120" s="151"/>
      <c r="C120" s="81" t="s">
        <v>372</v>
      </c>
      <c r="D120" s="45">
        <v>2</v>
      </c>
      <c r="E120" s="43"/>
      <c r="F120" s="45">
        <f t="shared" si="0"/>
        <v>0</v>
      </c>
      <c r="G120" s="131"/>
    </row>
    <row r="121" spans="2:7" ht="81" customHeight="1" x14ac:dyDescent="0.35">
      <c r="B121" s="151"/>
      <c r="C121" s="81" t="s">
        <v>375</v>
      </c>
      <c r="D121" s="45">
        <v>5</v>
      </c>
      <c r="E121" s="43"/>
      <c r="F121" s="45">
        <f t="shared" si="0"/>
        <v>0</v>
      </c>
      <c r="G121" s="48"/>
    </row>
    <row r="122" spans="2:7" ht="73" customHeight="1" x14ac:dyDescent="0.35">
      <c r="B122" s="151" t="s">
        <v>374</v>
      </c>
      <c r="C122" s="81" t="s">
        <v>219</v>
      </c>
      <c r="D122" s="45">
        <v>3</v>
      </c>
      <c r="E122" s="43"/>
      <c r="F122" s="45">
        <f t="shared" si="0"/>
        <v>0</v>
      </c>
      <c r="G122" s="48"/>
    </row>
    <row r="123" spans="2:7" ht="75.5" customHeight="1" x14ac:dyDescent="0.35">
      <c r="B123" s="151"/>
      <c r="C123" s="81" t="s">
        <v>220</v>
      </c>
      <c r="D123" s="45">
        <v>5</v>
      </c>
      <c r="E123" s="43"/>
      <c r="F123" s="45">
        <f t="shared" si="0"/>
        <v>0</v>
      </c>
      <c r="G123" s="48"/>
    </row>
    <row r="124" spans="2:7" ht="104" customHeight="1" x14ac:dyDescent="0.35">
      <c r="B124" s="151"/>
      <c r="C124" s="81" t="s">
        <v>454</v>
      </c>
      <c r="D124" s="45">
        <v>4</v>
      </c>
      <c r="E124" s="43"/>
      <c r="F124" s="45">
        <f t="shared" si="0"/>
        <v>0</v>
      </c>
      <c r="G124" s="48"/>
    </row>
    <row r="125" spans="2:7" x14ac:dyDescent="0.35">
      <c r="B125" s="25"/>
      <c r="C125" s="7"/>
      <c r="D125" s="7"/>
      <c r="E125" s="7"/>
      <c r="F125" s="7"/>
      <c r="G125" s="26"/>
    </row>
    <row r="126" spans="2:7" x14ac:dyDescent="0.35">
      <c r="B126" s="25"/>
      <c r="C126" s="7"/>
      <c r="D126" s="7"/>
      <c r="E126" s="15" t="s">
        <v>215</v>
      </c>
      <c r="F126" s="16">
        <f>SUM(F113:F124)</f>
        <v>0</v>
      </c>
      <c r="G126" s="26"/>
    </row>
    <row r="127" spans="2:7" x14ac:dyDescent="0.35">
      <c r="B127" s="27"/>
      <c r="C127" s="28"/>
      <c r="D127" s="28"/>
      <c r="E127" s="28"/>
      <c r="F127" s="28"/>
      <c r="G127" s="29"/>
    </row>
    <row r="129" spans="1:7" ht="18.5" x14ac:dyDescent="0.45">
      <c r="B129" s="180" t="s">
        <v>371</v>
      </c>
      <c r="C129" s="181"/>
      <c r="D129" s="181"/>
      <c r="E129" s="181"/>
      <c r="F129" s="181"/>
      <c r="G129" s="182"/>
    </row>
    <row r="130" spans="1:7" ht="19" thickBot="1" x14ac:dyDescent="0.5">
      <c r="B130" s="153" t="s">
        <v>368</v>
      </c>
      <c r="C130" s="154"/>
      <c r="D130" s="154"/>
      <c r="E130" s="154"/>
      <c r="F130" s="154"/>
      <c r="G130" s="155"/>
    </row>
    <row r="131" spans="1:7" ht="29" x14ac:dyDescent="0.35">
      <c r="A131" s="26"/>
      <c r="B131" s="100" t="s">
        <v>369</v>
      </c>
      <c r="C131" s="156"/>
      <c r="D131" s="156"/>
      <c r="E131" s="101"/>
      <c r="F131" s="102"/>
      <c r="G131" s="103"/>
    </row>
    <row r="132" spans="1:7" ht="46" customHeight="1" x14ac:dyDescent="0.35">
      <c r="A132" s="26"/>
      <c r="B132" s="40" t="s">
        <v>203</v>
      </c>
      <c r="C132" s="145"/>
      <c r="D132" s="146"/>
      <c r="E132" s="146"/>
      <c r="F132" s="146"/>
      <c r="G132" s="147"/>
    </row>
    <row r="133" spans="1:7" x14ac:dyDescent="0.35">
      <c r="A133" s="26"/>
      <c r="B133" s="38"/>
      <c r="C133" s="7"/>
      <c r="D133" s="7"/>
      <c r="E133" s="7"/>
      <c r="F133" s="7"/>
      <c r="G133" s="26"/>
    </row>
    <row r="134" spans="1:7" ht="43.5" x14ac:dyDescent="0.35">
      <c r="A134" s="26"/>
      <c r="B134" s="36"/>
      <c r="C134" s="7"/>
      <c r="D134" s="9" t="s">
        <v>386</v>
      </c>
      <c r="E134" s="9" t="s">
        <v>387</v>
      </c>
      <c r="F134" s="9" t="s">
        <v>388</v>
      </c>
      <c r="G134" s="26"/>
    </row>
    <row r="135" spans="1:7" ht="23.5" x14ac:dyDescent="0.55000000000000004">
      <c r="A135" s="26"/>
      <c r="B135" s="39" t="s">
        <v>204</v>
      </c>
      <c r="C135" s="82"/>
      <c r="D135" s="56"/>
      <c r="E135" s="56"/>
      <c r="F135" s="83">
        <f>E135+D135</f>
        <v>0</v>
      </c>
      <c r="G135" s="26"/>
    </row>
    <row r="136" spans="1:7" ht="50" customHeight="1" x14ac:dyDescent="0.35">
      <c r="A136" s="26"/>
      <c r="B136" s="40" t="s">
        <v>203</v>
      </c>
      <c r="C136" s="148"/>
      <c r="D136" s="149"/>
      <c r="E136" s="149"/>
      <c r="F136" s="149"/>
      <c r="G136" s="150"/>
    </row>
    <row r="137" spans="1:7" x14ac:dyDescent="0.35">
      <c r="A137" s="26"/>
      <c r="B137" s="28"/>
      <c r="C137" s="28"/>
      <c r="D137" s="28"/>
      <c r="E137" s="28"/>
      <c r="F137" s="28"/>
      <c r="G137" s="29"/>
    </row>
  </sheetData>
  <sheetProtection deleteColumns="0" deleteRows="0"/>
  <mergeCells count="80">
    <mergeCell ref="C22:D22"/>
    <mergeCell ref="C23:D23"/>
    <mergeCell ref="E22:F22"/>
    <mergeCell ref="E23:F23"/>
    <mergeCell ref="F59:G59"/>
    <mergeCell ref="F66:G66"/>
    <mergeCell ref="F67:G67"/>
    <mergeCell ref="E95:G95"/>
    <mergeCell ref="C25:G25"/>
    <mergeCell ref="D79:G79"/>
    <mergeCell ref="E36:G36"/>
    <mergeCell ref="E37:G37"/>
    <mergeCell ref="E44:G44"/>
    <mergeCell ref="E45:G45"/>
    <mergeCell ref="E40:G40"/>
    <mergeCell ref="F60:G60"/>
    <mergeCell ref="E41:G41"/>
    <mergeCell ref="E42:G42"/>
    <mergeCell ref="E43:G43"/>
    <mergeCell ref="D78:G78"/>
    <mergeCell ref="B71:B75"/>
    <mergeCell ref="B116:B118"/>
    <mergeCell ref="B64:B68"/>
    <mergeCell ref="F64:G64"/>
    <mergeCell ref="B17:B20"/>
    <mergeCell ref="D98:G98"/>
    <mergeCell ref="D99:G99"/>
    <mergeCell ref="B29:G29"/>
    <mergeCell ref="F75:G75"/>
    <mergeCell ref="F76:G76"/>
    <mergeCell ref="F55:G55"/>
    <mergeCell ref="F56:G56"/>
    <mergeCell ref="F57:G57"/>
    <mergeCell ref="F58:G58"/>
    <mergeCell ref="F61:G61"/>
    <mergeCell ref="F65:G65"/>
    <mergeCell ref="F74:G74"/>
    <mergeCell ref="D104:G104"/>
    <mergeCell ref="D105:G105"/>
    <mergeCell ref="C107:G107"/>
    <mergeCell ref="C81:G81"/>
    <mergeCell ref="F68:G68"/>
    <mergeCell ref="F69:G69"/>
    <mergeCell ref="F71:G71"/>
    <mergeCell ref="F72:G72"/>
    <mergeCell ref="F73:G73"/>
    <mergeCell ref="E90:G90"/>
    <mergeCell ref="E91:G91"/>
    <mergeCell ref="E92:G92"/>
    <mergeCell ref="E93:G93"/>
    <mergeCell ref="B110:G110"/>
    <mergeCell ref="B111:G111"/>
    <mergeCell ref="B27:G27"/>
    <mergeCell ref="D51:G51"/>
    <mergeCell ref="D52:G52"/>
    <mergeCell ref="D48:E48"/>
    <mergeCell ref="F48:G48"/>
    <mergeCell ref="D49:E49"/>
    <mergeCell ref="F49:G49"/>
    <mergeCell ref="B55:B61"/>
    <mergeCell ref="F62:G62"/>
    <mergeCell ref="E94:G94"/>
    <mergeCell ref="B85:G85"/>
    <mergeCell ref="D101:G101"/>
    <mergeCell ref="D102:G102"/>
    <mergeCell ref="B83:G83"/>
    <mergeCell ref="B91:B96"/>
    <mergeCell ref="C132:G132"/>
    <mergeCell ref="C136:G136"/>
    <mergeCell ref="B113:B115"/>
    <mergeCell ref="B119:B121"/>
    <mergeCell ref="B130:G130"/>
    <mergeCell ref="B122:B124"/>
    <mergeCell ref="C131:D131"/>
    <mergeCell ref="B129:G129"/>
    <mergeCell ref="B12:B15"/>
    <mergeCell ref="B2:G2"/>
    <mergeCell ref="B11:G11"/>
    <mergeCell ref="C8:D8"/>
    <mergeCell ref="B7:G7"/>
  </mergeCells>
  <conditionalFormatting sqref="C131">
    <cfRule type="containsText" dxfId="124" priority="21" operator="containsText" text="En attente de document complémentaire">
      <formula>NOT(ISERROR(SEARCH("En attente de document complémentaire",C131)))</formula>
    </cfRule>
    <cfRule type="cellIs" dxfId="123" priority="22" operator="equal">
      <formula>"Défavorable"</formula>
    </cfRule>
  </conditionalFormatting>
  <conditionalFormatting sqref="C135">
    <cfRule type="containsText" dxfId="122" priority="18" operator="containsText" text="En attente de document complémentaire">
      <formula>NOT(ISERROR(SEARCH("En attente de document complémentaire",C135)))</formula>
    </cfRule>
    <cfRule type="cellIs" dxfId="121" priority="19" operator="equal">
      <formula>"Défavorable"</formula>
    </cfRule>
  </conditionalFormatting>
  <dataValidations count="1">
    <dataValidation showInputMessage="1" showErrorMessage="1" sqref="C4"/>
  </dataValidations>
  <printOptions horizontalCentered="1"/>
  <pageMargins left="0.11811023622047245" right="0.11811023622047245" top="0.35433070866141736" bottom="0.35433070866141736" header="0.31496062992125984" footer="0.31496062992125984"/>
  <pageSetup paperSize="9" scale="8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76" operator="containsText" id="{52D33966-7D8C-4D64-90FA-A257B1B765C0}">
            <xm:f>NOT(ISERROR(SEARCH($C$5,C5)))</xm:f>
            <xm:f>$C$5</xm:f>
            <x14:dxf>
              <font>
                <color rgb="FF006100"/>
              </font>
              <fill>
                <patternFill>
                  <bgColor rgb="FFC6EFCE"/>
                </patternFill>
              </fill>
            </x14:dxf>
          </x14:cfRule>
          <xm:sqref>C5</xm:sqref>
        </x14:conditionalFormatting>
        <x14:conditionalFormatting xmlns:xm="http://schemas.microsoft.com/office/excel/2006/main">
          <x14:cfRule type="containsText" priority="175" operator="containsText" id="{91B3982B-0071-4BD3-85A5-BBB361E0E87A}">
            <xm:f>NOT(ISERROR(SEARCH($C$31,C31)))</xm:f>
            <xm:f>$C$31</xm:f>
            <x14:dxf>
              <font>
                <color rgb="FF006100"/>
              </font>
              <fill>
                <patternFill>
                  <bgColor rgb="FFC6EFCE"/>
                </patternFill>
              </fill>
            </x14:dxf>
          </x14:cfRule>
          <xm:sqref>C31</xm:sqref>
        </x14:conditionalFormatting>
        <x14:conditionalFormatting xmlns:xm="http://schemas.microsoft.com/office/excel/2006/main">
          <x14:cfRule type="containsText" priority="127" operator="containsText" id="{5AA43060-DBA0-4FDD-825C-528567FFC029}">
            <xm:f>NOT(ISERROR(SEARCH($C$31,C23)))</xm:f>
            <xm:f>$C$31</xm:f>
            <x14:dxf>
              <font>
                <color rgb="FF006100"/>
              </font>
              <fill>
                <patternFill>
                  <bgColor rgb="FFC6EFCE"/>
                </patternFill>
              </fill>
            </x14:dxf>
          </x14:cfRule>
          <xm:sqref>C23</xm:sqref>
        </x14:conditionalFormatting>
        <x14:conditionalFormatting xmlns:xm="http://schemas.microsoft.com/office/excel/2006/main">
          <x14:cfRule type="containsText" priority="169" operator="containsText" id="{1ABB71A5-3598-4705-B6E4-F719D9B86B50}">
            <xm:f>NOT(ISERROR(SEARCH($C$31,C37)))</xm:f>
            <xm:f>$C$31</xm:f>
            <x14:dxf>
              <font>
                <color rgb="FF006100"/>
              </font>
              <fill>
                <patternFill>
                  <bgColor rgb="FFC6EFCE"/>
                </patternFill>
              </fill>
            </x14:dxf>
          </x14:cfRule>
          <xm:sqref>C37 C41</xm:sqref>
        </x14:conditionalFormatting>
        <x14:conditionalFormatting xmlns:xm="http://schemas.microsoft.com/office/excel/2006/main">
          <x14:cfRule type="containsText" priority="168" operator="containsText" id="{11E81F94-4E83-4C15-A58F-8FC9AD32A411}">
            <xm:f>NOT(ISERROR(SEARCH($C$31,D37)))</xm:f>
            <xm:f>$C$31</xm:f>
            <x14:dxf>
              <font>
                <color rgb="FF006100"/>
              </font>
              <fill>
                <patternFill>
                  <bgColor rgb="FFC6EFCE"/>
                </patternFill>
              </fill>
            </x14:dxf>
          </x14:cfRule>
          <xm:sqref>D37</xm:sqref>
        </x14:conditionalFormatting>
        <x14:conditionalFormatting xmlns:xm="http://schemas.microsoft.com/office/excel/2006/main">
          <x14:cfRule type="containsText" priority="126" operator="containsText" id="{3043FF42-2C3D-48CD-91F7-3482FE45D7A7}">
            <xm:f>NOT(ISERROR(SEARCH($C$31,G23)))</xm:f>
            <xm:f>$C$31</xm:f>
            <x14:dxf>
              <font>
                <color rgb="FF006100"/>
              </font>
              <fill>
                <patternFill>
                  <bgColor rgb="FFC6EFCE"/>
                </patternFill>
              </fill>
            </x14:dxf>
          </x14:cfRule>
          <xm:sqref>G23</xm:sqref>
        </x14:conditionalFormatting>
        <x14:conditionalFormatting xmlns:xm="http://schemas.microsoft.com/office/excel/2006/main">
          <x14:cfRule type="containsText" priority="141" operator="containsText" id="{3C276690-0E92-44B7-8910-4FCA15270703}">
            <xm:f>NOT(ISERROR(SEARCH($C$31,E114)))</xm:f>
            <xm:f>$C$31</xm:f>
            <x14:dxf>
              <font>
                <color rgb="FF006100"/>
              </font>
              <fill>
                <patternFill>
                  <bgColor rgb="FFC6EFCE"/>
                </patternFill>
              </fill>
            </x14:dxf>
          </x14:cfRule>
          <xm:sqref>E114</xm:sqref>
        </x14:conditionalFormatting>
        <x14:conditionalFormatting xmlns:xm="http://schemas.microsoft.com/office/excel/2006/main">
          <x14:cfRule type="containsText" priority="144" operator="containsText" id="{B413AE56-75FE-48F2-BDB3-83C2B4D373F8}">
            <xm:f>NOT(ISERROR(SEARCH($C$31,D79)))</xm:f>
            <xm:f>$C$31</xm:f>
            <x14:dxf>
              <font>
                <color rgb="FF006100"/>
              </font>
              <fill>
                <patternFill>
                  <bgColor rgb="FFC6EFCE"/>
                </patternFill>
              </fill>
            </x14:dxf>
          </x14:cfRule>
          <xm:sqref>D79</xm:sqref>
        </x14:conditionalFormatting>
        <x14:conditionalFormatting xmlns:xm="http://schemas.microsoft.com/office/excel/2006/main">
          <x14:cfRule type="containsText" priority="132" operator="containsText" id="{BB2D29A8-D5DF-4666-97BB-8145A284A842}">
            <xm:f>NOT(ISERROR(SEARCH($C$31,E123)))</xm:f>
            <xm:f>$C$31</xm:f>
            <x14:dxf>
              <font>
                <color rgb="FF006100"/>
              </font>
              <fill>
                <patternFill>
                  <bgColor rgb="FFC6EFCE"/>
                </patternFill>
              </fill>
            </x14:dxf>
          </x14:cfRule>
          <xm:sqref>E123</xm:sqref>
        </x14:conditionalFormatting>
        <x14:conditionalFormatting xmlns:xm="http://schemas.microsoft.com/office/excel/2006/main">
          <x14:cfRule type="containsText" priority="142" operator="containsText" id="{2E97E638-886C-44F4-B367-A1AB7EB608A9}">
            <xm:f>NOT(ISERROR(SEARCH($C$31,E113)))</xm:f>
            <xm:f>$C$31</xm:f>
            <x14:dxf>
              <font>
                <color rgb="FF006100"/>
              </font>
              <fill>
                <patternFill>
                  <bgColor rgb="FFC6EFCE"/>
                </patternFill>
              </fill>
            </x14:dxf>
          </x14:cfRule>
          <xm:sqref>E113</xm:sqref>
        </x14:conditionalFormatting>
        <x14:conditionalFormatting xmlns:xm="http://schemas.microsoft.com/office/excel/2006/main">
          <x14:cfRule type="containsText" priority="143" operator="containsText" id="{03797ABE-D916-446D-A3FF-0F96C4736F3B}">
            <xm:f>NOT(ISERROR(SEARCH($C$31,E91)))</xm:f>
            <xm:f>$C$31</xm:f>
            <x14:dxf>
              <font>
                <color rgb="FF006100"/>
              </font>
              <fill>
                <patternFill>
                  <bgColor rgb="FFC6EFCE"/>
                </patternFill>
              </fill>
            </x14:dxf>
          </x14:cfRule>
          <xm:sqref>E91:E95</xm:sqref>
        </x14:conditionalFormatting>
        <x14:conditionalFormatting xmlns:xm="http://schemas.microsoft.com/office/excel/2006/main">
          <x14:cfRule type="containsText" priority="140" operator="containsText" id="{4A95C723-5914-4866-8A01-2E861A45BE15}">
            <xm:f>NOT(ISERROR(SEARCH($C$31,E115)))</xm:f>
            <xm:f>$C$31</xm:f>
            <x14:dxf>
              <font>
                <color rgb="FF006100"/>
              </font>
              <fill>
                <patternFill>
                  <bgColor rgb="FFC6EFCE"/>
                </patternFill>
              </fill>
            </x14:dxf>
          </x14:cfRule>
          <xm:sqref>E115</xm:sqref>
        </x14:conditionalFormatting>
        <x14:conditionalFormatting xmlns:xm="http://schemas.microsoft.com/office/excel/2006/main">
          <x14:cfRule type="containsText" priority="139" operator="containsText" id="{BD7DFB24-F8D7-4BDB-9C16-542B7EF05963}">
            <xm:f>NOT(ISERROR(SEARCH($C$31,E116)))</xm:f>
            <xm:f>$C$31</xm:f>
            <x14:dxf>
              <font>
                <color rgb="FF006100"/>
              </font>
              <fill>
                <patternFill>
                  <bgColor rgb="FFC6EFCE"/>
                </patternFill>
              </fill>
            </x14:dxf>
          </x14:cfRule>
          <xm:sqref>E116</xm:sqref>
        </x14:conditionalFormatting>
        <x14:conditionalFormatting xmlns:xm="http://schemas.microsoft.com/office/excel/2006/main">
          <x14:cfRule type="containsText" priority="138" operator="containsText" id="{BD0CE104-D281-42C1-9BA7-112E34DFFCE8}">
            <xm:f>NOT(ISERROR(SEARCH($C$31,E117)))</xm:f>
            <xm:f>$C$31</xm:f>
            <x14:dxf>
              <font>
                <color rgb="FF006100"/>
              </font>
              <fill>
                <patternFill>
                  <bgColor rgb="FFC6EFCE"/>
                </patternFill>
              </fill>
            </x14:dxf>
          </x14:cfRule>
          <xm:sqref>E117</xm:sqref>
        </x14:conditionalFormatting>
        <x14:conditionalFormatting xmlns:xm="http://schemas.microsoft.com/office/excel/2006/main">
          <x14:cfRule type="containsText" priority="137" operator="containsText" id="{D495EE8D-3DB4-469C-AD9E-E2A2C41EF1E9}">
            <xm:f>NOT(ISERROR(SEARCH($C$31,E118)))</xm:f>
            <xm:f>$C$31</xm:f>
            <x14:dxf>
              <font>
                <color rgb="FF006100"/>
              </font>
              <fill>
                <patternFill>
                  <bgColor rgb="FFC6EFCE"/>
                </patternFill>
              </fill>
            </x14:dxf>
          </x14:cfRule>
          <xm:sqref>E118</xm:sqref>
        </x14:conditionalFormatting>
        <x14:conditionalFormatting xmlns:xm="http://schemas.microsoft.com/office/excel/2006/main">
          <x14:cfRule type="containsText" priority="136" operator="containsText" id="{98EF17F0-D3C2-464F-9188-B194B02DC00E}">
            <xm:f>NOT(ISERROR(SEARCH($C$31,E119)))</xm:f>
            <xm:f>$C$31</xm:f>
            <x14:dxf>
              <font>
                <color rgb="FF006100"/>
              </font>
              <fill>
                <patternFill>
                  <bgColor rgb="FFC6EFCE"/>
                </patternFill>
              </fill>
            </x14:dxf>
          </x14:cfRule>
          <xm:sqref>E119</xm:sqref>
        </x14:conditionalFormatting>
        <x14:conditionalFormatting xmlns:xm="http://schemas.microsoft.com/office/excel/2006/main">
          <x14:cfRule type="containsText" priority="135" operator="containsText" id="{DBFD40B3-473F-4D36-98B0-B33AA58E6CBC}">
            <xm:f>NOT(ISERROR(SEARCH($C$31,E120)))</xm:f>
            <xm:f>$C$31</xm:f>
            <x14:dxf>
              <font>
                <color rgb="FF006100"/>
              </font>
              <fill>
                <patternFill>
                  <bgColor rgb="FFC6EFCE"/>
                </patternFill>
              </fill>
            </x14:dxf>
          </x14:cfRule>
          <xm:sqref>E120</xm:sqref>
        </x14:conditionalFormatting>
        <x14:conditionalFormatting xmlns:xm="http://schemas.microsoft.com/office/excel/2006/main">
          <x14:cfRule type="containsText" priority="134" operator="containsText" id="{CD32D25A-3A08-47D7-81F6-39E4AA0CFB69}">
            <xm:f>NOT(ISERROR(SEARCH($C$31,E121)))</xm:f>
            <xm:f>$C$31</xm:f>
            <x14:dxf>
              <font>
                <color rgb="FF006100"/>
              </font>
              <fill>
                <patternFill>
                  <bgColor rgb="FFC6EFCE"/>
                </patternFill>
              </fill>
            </x14:dxf>
          </x14:cfRule>
          <xm:sqref>E121</xm:sqref>
        </x14:conditionalFormatting>
        <x14:conditionalFormatting xmlns:xm="http://schemas.microsoft.com/office/excel/2006/main">
          <x14:cfRule type="containsText" priority="133" operator="containsText" id="{B88E422F-D333-465B-B270-5947C5F7376B}">
            <xm:f>NOT(ISERROR(SEARCH($C$31,E122)))</xm:f>
            <xm:f>$C$31</xm:f>
            <x14:dxf>
              <font>
                <color rgb="FF006100"/>
              </font>
              <fill>
                <patternFill>
                  <bgColor rgb="FFC6EFCE"/>
                </patternFill>
              </fill>
            </x14:dxf>
          </x14:cfRule>
          <xm:sqref>E122</xm:sqref>
        </x14:conditionalFormatting>
        <x14:conditionalFormatting xmlns:xm="http://schemas.microsoft.com/office/excel/2006/main">
          <x14:cfRule type="containsText" priority="131" operator="containsText" id="{3CA6801F-9854-4143-80A8-6FF2F4B5F4A5}">
            <xm:f>NOT(ISERROR(SEARCH($C$31,E124)))</xm:f>
            <xm:f>$C$31</xm:f>
            <x14:dxf>
              <font>
                <color rgb="FF006100"/>
              </font>
              <fill>
                <patternFill>
                  <bgColor rgb="FFC6EFCE"/>
                </patternFill>
              </fill>
            </x14:dxf>
          </x14:cfRule>
          <xm:sqref>E124</xm:sqref>
        </x14:conditionalFormatting>
        <x14:conditionalFormatting xmlns:xm="http://schemas.microsoft.com/office/excel/2006/main">
          <x14:cfRule type="containsText" priority="68" operator="containsText" id="{82716261-13C4-44AF-B29A-B0836F752433}">
            <xm:f>NOT(ISERROR(SEARCH($C$31,D56)))</xm:f>
            <xm:f>$C$31</xm:f>
            <x14:dxf>
              <font>
                <color rgb="FF006100"/>
              </font>
              <fill>
                <patternFill>
                  <bgColor rgb="FFC6EFCE"/>
                </patternFill>
              </fill>
            </x14:dxf>
          </x14:cfRule>
          <xm:sqref>D56</xm:sqref>
        </x14:conditionalFormatting>
        <x14:conditionalFormatting xmlns:xm="http://schemas.microsoft.com/office/excel/2006/main">
          <x14:cfRule type="containsText" priority="125" operator="containsText" id="{7111F67B-D201-4B6F-9282-E0B9A6DAC65C}">
            <xm:f>NOT(ISERROR(SEARCH($C$13,C13)))</xm:f>
            <xm:f>$C$13</xm:f>
            <x14:dxf>
              <font>
                <color rgb="FF006100"/>
              </font>
              <fill>
                <patternFill>
                  <bgColor rgb="FFC6EFCE"/>
                </patternFill>
              </fill>
            </x14:dxf>
          </x14:cfRule>
          <xm:sqref>C13</xm:sqref>
        </x14:conditionalFormatting>
        <x14:conditionalFormatting xmlns:xm="http://schemas.microsoft.com/office/excel/2006/main">
          <x14:cfRule type="containsText" priority="124" operator="containsText" id="{FD2169D4-64C1-4E48-90EB-385FFCBC673F}">
            <xm:f>NOT(ISERROR(SEARCH($C$13,D13)))</xm:f>
            <xm:f>$C$13</xm:f>
            <x14:dxf>
              <font>
                <color rgb="FF006100"/>
              </font>
              <fill>
                <patternFill>
                  <bgColor rgb="FFC6EFCE"/>
                </patternFill>
              </fill>
            </x14:dxf>
          </x14:cfRule>
          <xm:sqref>D13</xm:sqref>
        </x14:conditionalFormatting>
        <x14:conditionalFormatting xmlns:xm="http://schemas.microsoft.com/office/excel/2006/main">
          <x14:cfRule type="containsText" priority="123" operator="containsText" id="{E797544C-6D21-472C-B93E-B065CCFC04E6}">
            <xm:f>NOT(ISERROR(SEARCH($C$13,E13)))</xm:f>
            <xm:f>$C$13</xm:f>
            <x14:dxf>
              <font>
                <color rgb="FF006100"/>
              </font>
              <fill>
                <patternFill>
                  <bgColor rgb="FFC6EFCE"/>
                </patternFill>
              </fill>
            </x14:dxf>
          </x14:cfRule>
          <xm:sqref>E13</xm:sqref>
        </x14:conditionalFormatting>
        <x14:conditionalFormatting xmlns:xm="http://schemas.microsoft.com/office/excel/2006/main">
          <x14:cfRule type="containsText" priority="122" operator="containsText" id="{983B325F-7E29-48BC-9E18-6733C1A227AB}">
            <xm:f>NOT(ISERROR(SEARCH($C$13,F13)))</xm:f>
            <xm:f>$C$13</xm:f>
            <x14:dxf>
              <font>
                <color rgb="FF006100"/>
              </font>
              <fill>
                <patternFill>
                  <bgColor rgb="FFC6EFCE"/>
                </patternFill>
              </fill>
            </x14:dxf>
          </x14:cfRule>
          <xm:sqref>F13</xm:sqref>
        </x14:conditionalFormatting>
        <x14:conditionalFormatting xmlns:xm="http://schemas.microsoft.com/office/excel/2006/main">
          <x14:cfRule type="containsText" priority="121" operator="containsText" id="{469CF199-0419-4A39-A874-A51C5909FE11}">
            <xm:f>NOT(ISERROR(SEARCH($C$13,G13)))</xm:f>
            <xm:f>$C$13</xm:f>
            <x14:dxf>
              <font>
                <color rgb="FF006100"/>
              </font>
              <fill>
                <patternFill>
                  <bgColor rgb="FFC6EFCE"/>
                </patternFill>
              </fill>
            </x14:dxf>
          </x14:cfRule>
          <xm:sqref>G13</xm:sqref>
        </x14:conditionalFormatting>
        <x14:conditionalFormatting xmlns:xm="http://schemas.microsoft.com/office/excel/2006/main">
          <x14:cfRule type="containsText" priority="120" operator="containsText" id="{B43BEAEE-6FAA-4B21-9B2B-3352EBC71A8B}">
            <xm:f>NOT(ISERROR(SEARCH($C$13,C18)))</xm:f>
            <xm:f>$C$13</xm:f>
            <x14:dxf>
              <font>
                <color rgb="FF006100"/>
              </font>
              <fill>
                <patternFill>
                  <bgColor rgb="FFC6EFCE"/>
                </patternFill>
              </fill>
            </x14:dxf>
          </x14:cfRule>
          <xm:sqref>C18</xm:sqref>
        </x14:conditionalFormatting>
        <x14:conditionalFormatting xmlns:xm="http://schemas.microsoft.com/office/excel/2006/main">
          <x14:cfRule type="containsText" priority="119" operator="containsText" id="{E164184F-EEC6-4E42-B8AB-0A2A358F3689}">
            <xm:f>NOT(ISERROR(SEARCH($C$13,D18)))</xm:f>
            <xm:f>$C$13</xm:f>
            <x14:dxf>
              <font>
                <color rgb="FF006100"/>
              </font>
              <fill>
                <patternFill>
                  <bgColor rgb="FFC6EFCE"/>
                </patternFill>
              </fill>
            </x14:dxf>
          </x14:cfRule>
          <xm:sqref>D18</xm:sqref>
        </x14:conditionalFormatting>
        <x14:conditionalFormatting xmlns:xm="http://schemas.microsoft.com/office/excel/2006/main">
          <x14:cfRule type="containsText" priority="114" operator="containsText" id="{74A16019-3395-4FE4-8AB7-2B4379EDFDCC}">
            <xm:f>NOT(ISERROR(SEARCH($C$13,D14)))</xm:f>
            <xm:f>$C$13</xm:f>
            <x14:dxf>
              <font>
                <color rgb="FF006100"/>
              </font>
              <fill>
                <patternFill>
                  <bgColor rgb="FFC6EFCE"/>
                </patternFill>
              </fill>
            </x14:dxf>
          </x14:cfRule>
          <xm:sqref>D14</xm:sqref>
        </x14:conditionalFormatting>
        <x14:conditionalFormatting xmlns:xm="http://schemas.microsoft.com/office/excel/2006/main">
          <x14:cfRule type="containsText" priority="117" operator="containsText" id="{DF2CC723-557F-49A8-81B7-DE0C85F80BB2}">
            <xm:f>NOT(ISERROR(SEARCH($C$13,F18)))</xm:f>
            <xm:f>$C$13</xm:f>
            <x14:dxf>
              <font>
                <color rgb="FF006100"/>
              </font>
              <fill>
                <patternFill>
                  <bgColor rgb="FFC6EFCE"/>
                </patternFill>
              </fill>
            </x14:dxf>
          </x14:cfRule>
          <xm:sqref>F18</xm:sqref>
        </x14:conditionalFormatting>
        <x14:conditionalFormatting xmlns:xm="http://schemas.microsoft.com/office/excel/2006/main">
          <x14:cfRule type="containsText" priority="116" operator="containsText" id="{49358744-58B6-4BEC-B420-036689281055}">
            <xm:f>NOT(ISERROR(SEARCH($C$13,G18)))</xm:f>
            <xm:f>$C$13</xm:f>
            <x14:dxf>
              <font>
                <color rgb="FF006100"/>
              </font>
              <fill>
                <patternFill>
                  <bgColor rgb="FFC6EFCE"/>
                </patternFill>
              </fill>
            </x14:dxf>
          </x14:cfRule>
          <xm:sqref>G18</xm:sqref>
        </x14:conditionalFormatting>
        <x14:conditionalFormatting xmlns:xm="http://schemas.microsoft.com/office/excel/2006/main">
          <x14:cfRule type="containsText" priority="115" operator="containsText" id="{43A9331F-709F-4B27-BE2C-FC9C061D0CFE}">
            <xm:f>NOT(ISERROR(SEARCH($C$13,C14)))</xm:f>
            <xm:f>$C$13</xm:f>
            <x14:dxf>
              <font>
                <color rgb="FF006100"/>
              </font>
              <fill>
                <patternFill>
                  <bgColor rgb="FFC6EFCE"/>
                </patternFill>
              </fill>
            </x14:dxf>
          </x14:cfRule>
          <xm:sqref>C14</xm:sqref>
        </x14:conditionalFormatting>
        <x14:conditionalFormatting xmlns:xm="http://schemas.microsoft.com/office/excel/2006/main">
          <x14:cfRule type="containsText" priority="113" operator="containsText" id="{8B3A4508-96A6-4A75-84A4-390803612E71}">
            <xm:f>NOT(ISERROR(SEARCH($C$13,E14)))</xm:f>
            <xm:f>$C$13</xm:f>
            <x14:dxf>
              <font>
                <color rgb="FF006100"/>
              </font>
              <fill>
                <patternFill>
                  <bgColor rgb="FFC6EFCE"/>
                </patternFill>
              </fill>
            </x14:dxf>
          </x14:cfRule>
          <xm:sqref>E14</xm:sqref>
        </x14:conditionalFormatting>
        <x14:conditionalFormatting xmlns:xm="http://schemas.microsoft.com/office/excel/2006/main">
          <x14:cfRule type="containsText" priority="112" operator="containsText" id="{12F44B53-0381-4ED9-A8F4-0CEB68F4E0D4}">
            <xm:f>NOT(ISERROR(SEARCH($C$13,F14)))</xm:f>
            <xm:f>$C$13</xm:f>
            <x14:dxf>
              <font>
                <color rgb="FF006100"/>
              </font>
              <fill>
                <patternFill>
                  <bgColor rgb="FFC6EFCE"/>
                </patternFill>
              </fill>
            </x14:dxf>
          </x14:cfRule>
          <xm:sqref>F14</xm:sqref>
        </x14:conditionalFormatting>
        <x14:conditionalFormatting xmlns:xm="http://schemas.microsoft.com/office/excel/2006/main">
          <x14:cfRule type="containsText" priority="111" operator="containsText" id="{B61E3A15-5CDA-47B9-B583-FCE0A3DA05AB}">
            <xm:f>NOT(ISERROR(SEARCH($C$13,G14)))</xm:f>
            <xm:f>$C$13</xm:f>
            <x14:dxf>
              <font>
                <color rgb="FF006100"/>
              </font>
              <fill>
                <patternFill>
                  <bgColor rgb="FFC6EFCE"/>
                </patternFill>
              </fill>
            </x14:dxf>
          </x14:cfRule>
          <xm:sqref>G14</xm:sqref>
        </x14:conditionalFormatting>
        <x14:conditionalFormatting xmlns:xm="http://schemas.microsoft.com/office/excel/2006/main">
          <x14:cfRule type="containsText" priority="110" operator="containsText" id="{D30B75DF-84CA-4FA9-AE5A-9260043B441B}">
            <xm:f>NOT(ISERROR(SEARCH($C$13,C15)))</xm:f>
            <xm:f>$C$13</xm:f>
            <x14:dxf>
              <font>
                <color rgb="FF006100"/>
              </font>
              <fill>
                <patternFill>
                  <bgColor rgb="FFC6EFCE"/>
                </patternFill>
              </fill>
            </x14:dxf>
          </x14:cfRule>
          <xm:sqref>C15</xm:sqref>
        </x14:conditionalFormatting>
        <x14:conditionalFormatting xmlns:xm="http://schemas.microsoft.com/office/excel/2006/main">
          <x14:cfRule type="containsText" priority="109" operator="containsText" id="{73ADBC8B-5A44-4CCB-85BF-E8D5821278FB}">
            <xm:f>NOT(ISERROR(SEARCH($C$13,D15)))</xm:f>
            <xm:f>$C$13</xm:f>
            <x14:dxf>
              <font>
                <color rgb="FF006100"/>
              </font>
              <fill>
                <patternFill>
                  <bgColor rgb="FFC6EFCE"/>
                </patternFill>
              </fill>
            </x14:dxf>
          </x14:cfRule>
          <xm:sqref>D15</xm:sqref>
        </x14:conditionalFormatting>
        <x14:conditionalFormatting xmlns:xm="http://schemas.microsoft.com/office/excel/2006/main">
          <x14:cfRule type="containsText" priority="108" operator="containsText" id="{607583B8-C4E3-4371-9F8B-C98EC5453BEA}">
            <xm:f>NOT(ISERROR(SEARCH($C$13,E15)))</xm:f>
            <xm:f>$C$13</xm:f>
            <x14:dxf>
              <font>
                <color rgb="FF006100"/>
              </font>
              <fill>
                <patternFill>
                  <bgColor rgb="FFC6EFCE"/>
                </patternFill>
              </fill>
            </x14:dxf>
          </x14:cfRule>
          <xm:sqref>E15</xm:sqref>
        </x14:conditionalFormatting>
        <x14:conditionalFormatting xmlns:xm="http://schemas.microsoft.com/office/excel/2006/main">
          <x14:cfRule type="containsText" priority="107" operator="containsText" id="{DE0E66AE-0F68-4D24-AD38-83775AD1530C}">
            <xm:f>NOT(ISERROR(SEARCH($C$13,F15)))</xm:f>
            <xm:f>$C$13</xm:f>
            <x14:dxf>
              <font>
                <color rgb="FF006100"/>
              </font>
              <fill>
                <patternFill>
                  <bgColor rgb="FFC6EFCE"/>
                </patternFill>
              </fill>
            </x14:dxf>
          </x14:cfRule>
          <xm:sqref>F15</xm:sqref>
        </x14:conditionalFormatting>
        <x14:conditionalFormatting xmlns:xm="http://schemas.microsoft.com/office/excel/2006/main">
          <x14:cfRule type="containsText" priority="106" operator="containsText" id="{DEDC76BB-6F6D-44C8-A73B-07FC16159FB5}">
            <xm:f>NOT(ISERROR(SEARCH($C$13,G15)))</xm:f>
            <xm:f>$C$13</xm:f>
            <x14:dxf>
              <font>
                <color rgb="FF006100"/>
              </font>
              <fill>
                <patternFill>
                  <bgColor rgb="FFC6EFCE"/>
                </patternFill>
              </fill>
            </x14:dxf>
          </x14:cfRule>
          <xm:sqref>G15</xm:sqref>
        </x14:conditionalFormatting>
        <x14:conditionalFormatting xmlns:xm="http://schemas.microsoft.com/office/excel/2006/main">
          <x14:cfRule type="containsText" priority="105" operator="containsText" id="{D00E752C-7D8E-489E-A3BC-E375F95704EB}">
            <xm:f>NOT(ISERROR(SEARCH($C$13,C19)))</xm:f>
            <xm:f>$C$13</xm:f>
            <x14:dxf>
              <font>
                <color rgb="FF006100"/>
              </font>
              <fill>
                <patternFill>
                  <bgColor rgb="FFC6EFCE"/>
                </patternFill>
              </fill>
            </x14:dxf>
          </x14:cfRule>
          <xm:sqref>C19</xm:sqref>
        </x14:conditionalFormatting>
        <x14:conditionalFormatting xmlns:xm="http://schemas.microsoft.com/office/excel/2006/main">
          <x14:cfRule type="containsText" priority="104" operator="containsText" id="{64410EEE-99C3-4994-9E6E-CB6A4DD7BC44}">
            <xm:f>NOT(ISERROR(SEARCH($C$13,C20)))</xm:f>
            <xm:f>$C$13</xm:f>
            <x14:dxf>
              <font>
                <color rgb="FF006100"/>
              </font>
              <fill>
                <patternFill>
                  <bgColor rgb="FFC6EFCE"/>
                </patternFill>
              </fill>
            </x14:dxf>
          </x14:cfRule>
          <xm:sqref>C20</xm:sqref>
        </x14:conditionalFormatting>
        <x14:conditionalFormatting xmlns:xm="http://schemas.microsoft.com/office/excel/2006/main">
          <x14:cfRule type="containsText" priority="103" operator="containsText" id="{E5B3793A-65CD-4582-9E84-F7E3F52EA0B4}">
            <xm:f>NOT(ISERROR(SEARCH($C$13,D19)))</xm:f>
            <xm:f>$C$13</xm:f>
            <x14:dxf>
              <font>
                <color rgb="FF006100"/>
              </font>
              <fill>
                <patternFill>
                  <bgColor rgb="FFC6EFCE"/>
                </patternFill>
              </fill>
            </x14:dxf>
          </x14:cfRule>
          <xm:sqref>D19</xm:sqref>
        </x14:conditionalFormatting>
        <x14:conditionalFormatting xmlns:xm="http://schemas.microsoft.com/office/excel/2006/main">
          <x14:cfRule type="containsText" priority="102" operator="containsText" id="{96CBA8AE-57CA-46A9-B773-2C9A2317D707}">
            <xm:f>NOT(ISERROR(SEARCH($C$13,D20)))</xm:f>
            <xm:f>$C$13</xm:f>
            <x14:dxf>
              <font>
                <color rgb="FF006100"/>
              </font>
              <fill>
                <patternFill>
                  <bgColor rgb="FFC6EFCE"/>
                </patternFill>
              </fill>
            </x14:dxf>
          </x14:cfRule>
          <xm:sqref>D20</xm:sqref>
        </x14:conditionalFormatting>
        <x14:conditionalFormatting xmlns:xm="http://schemas.microsoft.com/office/excel/2006/main">
          <x14:cfRule type="containsText" priority="97" operator="containsText" id="{53B5C1E2-BC05-47FB-9D63-936780689F85}">
            <xm:f>NOT(ISERROR(SEARCH($C$13,G19)))</xm:f>
            <xm:f>$C$13</xm:f>
            <x14:dxf>
              <font>
                <color rgb="FF006100"/>
              </font>
              <fill>
                <patternFill>
                  <bgColor rgb="FFC6EFCE"/>
                </patternFill>
              </fill>
            </x14:dxf>
          </x14:cfRule>
          <xm:sqref>G19</xm:sqref>
        </x14:conditionalFormatting>
        <x14:conditionalFormatting xmlns:xm="http://schemas.microsoft.com/office/excel/2006/main">
          <x14:cfRule type="containsText" priority="96" operator="containsText" id="{C7F22A09-CF31-4869-81E2-7C39C5415CAD}">
            <xm:f>NOT(ISERROR(SEARCH($C$13,G20)))</xm:f>
            <xm:f>$C$13</xm:f>
            <x14:dxf>
              <font>
                <color rgb="FF006100"/>
              </font>
              <fill>
                <patternFill>
                  <bgColor rgb="FFC6EFCE"/>
                </patternFill>
              </fill>
            </x14:dxf>
          </x14:cfRule>
          <xm:sqref>G20</xm:sqref>
        </x14:conditionalFormatting>
        <x14:conditionalFormatting xmlns:xm="http://schemas.microsoft.com/office/excel/2006/main">
          <x14:cfRule type="containsText" priority="99" operator="containsText" id="{24F3D14F-723E-496B-9910-B2D0F36A273A}">
            <xm:f>NOT(ISERROR(SEARCH($C$13,F19)))</xm:f>
            <xm:f>$C$13</xm:f>
            <x14:dxf>
              <font>
                <color rgb="FF006100"/>
              </font>
              <fill>
                <patternFill>
                  <bgColor rgb="FFC6EFCE"/>
                </patternFill>
              </fill>
            </x14:dxf>
          </x14:cfRule>
          <xm:sqref>F19</xm:sqref>
        </x14:conditionalFormatting>
        <x14:conditionalFormatting xmlns:xm="http://schemas.microsoft.com/office/excel/2006/main">
          <x14:cfRule type="containsText" priority="98" operator="containsText" id="{FE17632E-63DA-46DC-8890-983AA0DBF433}">
            <xm:f>NOT(ISERROR(SEARCH($C$13,F20)))</xm:f>
            <xm:f>$C$13</xm:f>
            <x14:dxf>
              <font>
                <color rgb="FF006100"/>
              </font>
              <fill>
                <patternFill>
                  <bgColor rgb="FFC6EFCE"/>
                </patternFill>
              </fill>
            </x14:dxf>
          </x14:cfRule>
          <xm:sqref>F20</xm:sqref>
        </x14:conditionalFormatting>
        <x14:conditionalFormatting xmlns:xm="http://schemas.microsoft.com/office/excel/2006/main">
          <x14:cfRule type="containsText" priority="95" operator="containsText" id="{18181D06-C570-4539-A6E3-70D40EC21CAF}">
            <xm:f>NOT(ISERROR(SEARCH($C$13,E18)))</xm:f>
            <xm:f>$C$13</xm:f>
            <x14:dxf>
              <font>
                <color rgb="FF006100"/>
              </font>
              <fill>
                <patternFill>
                  <bgColor rgb="FFC6EFCE"/>
                </patternFill>
              </fill>
            </x14:dxf>
          </x14:cfRule>
          <xm:sqref>E18</xm:sqref>
        </x14:conditionalFormatting>
        <x14:conditionalFormatting xmlns:xm="http://schemas.microsoft.com/office/excel/2006/main">
          <x14:cfRule type="containsText" priority="94" operator="containsText" id="{B1774DCD-43A8-4A9F-AD3C-5A5965EC5DFF}">
            <xm:f>NOT(ISERROR(SEARCH($C$13,E19)))</xm:f>
            <xm:f>$C$13</xm:f>
            <x14:dxf>
              <font>
                <color rgb="FF006100"/>
              </font>
              <fill>
                <patternFill>
                  <bgColor rgb="FFC6EFCE"/>
                </patternFill>
              </fill>
            </x14:dxf>
          </x14:cfRule>
          <xm:sqref>E19</xm:sqref>
        </x14:conditionalFormatting>
        <x14:conditionalFormatting xmlns:xm="http://schemas.microsoft.com/office/excel/2006/main">
          <x14:cfRule type="containsText" priority="93" operator="containsText" id="{7E545817-AD78-4532-829F-A8EFFB97FADF}">
            <xm:f>NOT(ISERROR(SEARCH($C$13,E20)))</xm:f>
            <xm:f>$C$13</xm:f>
            <x14:dxf>
              <font>
                <color rgb="FF006100"/>
              </font>
              <fill>
                <patternFill>
                  <bgColor rgb="FFC6EFCE"/>
                </patternFill>
              </fill>
            </x14:dxf>
          </x14:cfRule>
          <xm:sqref>E20</xm:sqref>
        </x14:conditionalFormatting>
        <x14:conditionalFormatting xmlns:xm="http://schemas.microsoft.com/office/excel/2006/main">
          <x14:cfRule type="containsText" priority="92" operator="containsText" id="{E8762448-0FC5-4081-843A-6646D24433B2}">
            <xm:f>NOT(ISERROR(SEARCH($C$13,G31)))</xm:f>
            <xm:f>$C$13</xm:f>
            <x14:dxf>
              <font>
                <color rgb="FF006100"/>
              </font>
              <fill>
                <patternFill>
                  <bgColor rgb="FFC6EFCE"/>
                </patternFill>
              </fill>
            </x14:dxf>
          </x14:cfRule>
          <xm:sqref>G31</xm:sqref>
        </x14:conditionalFormatting>
        <x14:conditionalFormatting xmlns:xm="http://schemas.microsoft.com/office/excel/2006/main">
          <x14:cfRule type="containsText" priority="91" operator="containsText" id="{9AC089A2-F7F5-4EAE-91E2-7F7F8844C244}">
            <xm:f>NOT(ISERROR(SEARCH($C$31,E37)))</xm:f>
            <xm:f>$C$31</xm:f>
            <x14:dxf>
              <font>
                <color rgb="FF006100"/>
              </font>
              <fill>
                <patternFill>
                  <bgColor rgb="FFC6EFCE"/>
                </patternFill>
              </fill>
            </x14:dxf>
          </x14:cfRule>
          <xm:sqref>E37</xm:sqref>
        </x14:conditionalFormatting>
        <x14:conditionalFormatting xmlns:xm="http://schemas.microsoft.com/office/excel/2006/main">
          <x14:cfRule type="containsText" priority="90" operator="containsText" id="{33B4A00B-1829-4CA3-9645-53BC6848E080}">
            <xm:f>NOT(ISERROR(SEARCH($C$31,C42)))</xm:f>
            <xm:f>$C$31</xm:f>
            <x14:dxf>
              <font>
                <color rgb="FF006100"/>
              </font>
              <fill>
                <patternFill>
                  <bgColor rgb="FFC6EFCE"/>
                </patternFill>
              </fill>
            </x14:dxf>
          </x14:cfRule>
          <xm:sqref>C42:C45</xm:sqref>
        </x14:conditionalFormatting>
        <x14:conditionalFormatting xmlns:xm="http://schemas.microsoft.com/office/excel/2006/main">
          <x14:cfRule type="containsText" priority="89" operator="containsText" id="{074BAD70-C702-4D9E-90DF-A754CB5A6A35}">
            <xm:f>NOT(ISERROR(SEARCH($C$31,D41)))</xm:f>
            <xm:f>$C$31</xm:f>
            <x14:dxf>
              <font>
                <color rgb="FF006100"/>
              </font>
              <fill>
                <patternFill>
                  <bgColor rgb="FFC6EFCE"/>
                </patternFill>
              </fill>
            </x14:dxf>
          </x14:cfRule>
          <xm:sqref>D41:D45</xm:sqref>
        </x14:conditionalFormatting>
        <x14:conditionalFormatting xmlns:xm="http://schemas.microsoft.com/office/excel/2006/main">
          <x14:cfRule type="containsText" priority="88" operator="containsText" id="{0FCC6C7C-180D-4C54-8C87-06086F60BAA7}">
            <xm:f>NOT(ISERROR(SEARCH($C$31,E41)))</xm:f>
            <xm:f>$C$31</xm:f>
            <x14:dxf>
              <font>
                <color rgb="FF006100"/>
              </font>
              <fill>
                <patternFill>
                  <bgColor rgb="FFC6EFCE"/>
                </patternFill>
              </fill>
            </x14:dxf>
          </x14:cfRule>
          <xm:sqref>E41</xm:sqref>
        </x14:conditionalFormatting>
        <x14:conditionalFormatting xmlns:xm="http://schemas.microsoft.com/office/excel/2006/main">
          <x14:cfRule type="containsText" priority="84" operator="containsText" id="{22C0BAA4-EB56-473E-B282-9BDA25E742AB}">
            <xm:f>NOT(ISERROR(SEARCH($C$31,E46)))</xm:f>
            <xm:f>$C$31</xm:f>
            <x14:dxf>
              <font>
                <color rgb="FF006100"/>
              </font>
              <fill>
                <patternFill>
                  <bgColor rgb="FFC6EFCE"/>
                </patternFill>
              </fill>
            </x14:dxf>
          </x14:cfRule>
          <xm:sqref>E46</xm:sqref>
        </x14:conditionalFormatting>
        <x14:conditionalFormatting xmlns:xm="http://schemas.microsoft.com/office/excel/2006/main">
          <x14:cfRule type="containsText" priority="83" operator="containsText" id="{48AB2641-CB04-4EBC-B862-99D209CA26DD}">
            <xm:f>NOT(ISERROR(SEARCH($C$31,C49)))</xm:f>
            <xm:f>$C$31</xm:f>
            <x14:dxf>
              <font>
                <color rgb="FF006100"/>
              </font>
              <fill>
                <patternFill>
                  <bgColor rgb="FFC6EFCE"/>
                </patternFill>
              </fill>
            </x14:dxf>
          </x14:cfRule>
          <xm:sqref>C49</xm:sqref>
        </x14:conditionalFormatting>
        <x14:conditionalFormatting xmlns:xm="http://schemas.microsoft.com/office/excel/2006/main">
          <x14:cfRule type="containsText" priority="35" operator="containsText" id="{7DE8959C-2E8B-4CF1-80C0-835FB152098A}">
            <xm:f>NOT(ISERROR(SEARCH($C$31,C102)))</xm:f>
            <xm:f>$C$31</xm:f>
            <x14:dxf>
              <font>
                <color rgb="FF006100"/>
              </font>
              <fill>
                <patternFill>
                  <bgColor rgb="FFC6EFCE"/>
                </patternFill>
              </fill>
            </x14:dxf>
          </x14:cfRule>
          <xm:sqref>C102</xm:sqref>
        </x14:conditionalFormatting>
        <x14:conditionalFormatting xmlns:xm="http://schemas.microsoft.com/office/excel/2006/main">
          <x14:cfRule type="containsText" priority="81" operator="containsText" id="{6ED20C16-4201-48C3-B297-7DDBA03C19CD}">
            <xm:f>NOT(ISERROR(SEARCH($C$31,D31)))</xm:f>
            <xm:f>$C$31</xm:f>
            <x14:dxf>
              <font>
                <color rgb="FF006100"/>
              </font>
              <fill>
                <patternFill>
                  <bgColor rgb="FFC6EFCE"/>
                </patternFill>
              </fill>
            </x14:dxf>
          </x14:cfRule>
          <xm:sqref>D31</xm:sqref>
        </x14:conditionalFormatting>
        <x14:conditionalFormatting xmlns:xm="http://schemas.microsoft.com/office/excel/2006/main">
          <x14:cfRule type="containsText" priority="80" operator="containsText" id="{0DD86A0B-FAFA-4CF6-81BD-3C2AEB462877}">
            <xm:f>NOT(ISERROR(SEARCH($C$31,E31)))</xm:f>
            <xm:f>$C$31</xm:f>
            <x14:dxf>
              <font>
                <color rgb="FF006100"/>
              </font>
              <fill>
                <patternFill>
                  <bgColor rgb="FFC6EFCE"/>
                </patternFill>
              </fill>
            </x14:dxf>
          </x14:cfRule>
          <xm:sqref>E31</xm:sqref>
        </x14:conditionalFormatting>
        <x14:conditionalFormatting xmlns:xm="http://schemas.microsoft.com/office/excel/2006/main">
          <x14:cfRule type="containsText" priority="30" operator="containsText" id="{8148B8C8-81E8-41E0-8097-89A127D18D56}">
            <xm:f>NOT(ISERROR(SEARCH($C$13,C107)))</xm:f>
            <xm:f>$C$13</xm:f>
            <x14:dxf>
              <font>
                <color rgb="FF006100"/>
              </font>
              <fill>
                <patternFill>
                  <bgColor rgb="FFC6EFCE"/>
                </patternFill>
              </fill>
            </x14:dxf>
          </x14:cfRule>
          <xm:sqref>C107</xm:sqref>
        </x14:conditionalFormatting>
        <x14:conditionalFormatting xmlns:xm="http://schemas.microsoft.com/office/excel/2006/main">
          <x14:cfRule type="containsText" priority="77" operator="containsText" id="{9F373366-054C-4195-B16B-5C4B4DDE04D1}">
            <xm:f>NOT(ISERROR(SEARCH($C$13,F49)))</xm:f>
            <xm:f>$C$13</xm:f>
            <x14:dxf>
              <font>
                <color rgb="FF006100"/>
              </font>
              <fill>
                <patternFill>
                  <bgColor rgb="FFC6EFCE"/>
                </patternFill>
              </fill>
            </x14:dxf>
          </x14:cfRule>
          <xm:sqref>F49</xm:sqref>
        </x14:conditionalFormatting>
        <x14:conditionalFormatting xmlns:xm="http://schemas.microsoft.com/office/excel/2006/main">
          <x14:cfRule type="containsText" priority="76" operator="containsText" id="{DD9C3A93-5B09-4879-954B-A7ECEB49643F}">
            <xm:f>NOT(ISERROR(SEARCH($C$13,D49)))</xm:f>
            <xm:f>$C$13</xm:f>
            <x14:dxf>
              <font>
                <color rgb="FF006100"/>
              </font>
              <fill>
                <patternFill>
                  <bgColor rgb="FFC6EFCE"/>
                </patternFill>
              </fill>
            </x14:dxf>
          </x14:cfRule>
          <xm:sqref>D49</xm:sqref>
        </x14:conditionalFormatting>
        <x14:conditionalFormatting xmlns:xm="http://schemas.microsoft.com/office/excel/2006/main">
          <x14:cfRule type="containsText" priority="75" operator="containsText" id="{D06354FF-8A58-489D-ACB3-AF9EE7433946}">
            <xm:f>NOT(ISERROR(SEARCH($C$13,D52)))</xm:f>
            <xm:f>$C$13</xm:f>
            <x14:dxf>
              <font>
                <color rgb="FF006100"/>
              </font>
              <fill>
                <patternFill>
                  <bgColor rgb="FFC6EFCE"/>
                </patternFill>
              </fill>
            </x14:dxf>
          </x14:cfRule>
          <xm:sqref>D52</xm:sqref>
        </x14:conditionalFormatting>
        <x14:conditionalFormatting xmlns:xm="http://schemas.microsoft.com/office/excel/2006/main">
          <x14:cfRule type="containsText" priority="74" operator="containsText" id="{10E69365-BC4A-4205-9869-CC1EEC9E8C17}">
            <xm:f>NOT(ISERROR(SEARCH($C$31,C52)))</xm:f>
            <xm:f>$C$31</xm:f>
            <x14:dxf>
              <font>
                <color rgb="FF006100"/>
              </font>
              <fill>
                <patternFill>
                  <bgColor rgb="FFC6EFCE"/>
                </patternFill>
              </fill>
            </x14:dxf>
          </x14:cfRule>
          <xm:sqref>C52</xm:sqref>
        </x14:conditionalFormatting>
        <x14:conditionalFormatting xmlns:xm="http://schemas.microsoft.com/office/excel/2006/main">
          <x14:cfRule type="containsText" priority="73" operator="containsText" id="{B41E787D-075F-41A5-A7FE-E09E96C553E7}">
            <xm:f>NOT(ISERROR(SEARCH($C$31,C34)))</xm:f>
            <xm:f>$C$31</xm:f>
            <x14:dxf>
              <font>
                <color rgb="FF006100"/>
              </font>
              <fill>
                <patternFill>
                  <bgColor rgb="FFC6EFCE"/>
                </patternFill>
              </fill>
            </x14:dxf>
          </x14:cfRule>
          <xm:sqref>C34</xm:sqref>
        </x14:conditionalFormatting>
        <x14:conditionalFormatting xmlns:xm="http://schemas.microsoft.com/office/excel/2006/main">
          <x14:cfRule type="containsText" priority="72" operator="containsText" id="{8FF39DDC-F76A-4B38-B597-57D412F2BA2F}">
            <xm:f>NOT(ISERROR(SEARCH($C$31,C56)))</xm:f>
            <xm:f>$C$31</xm:f>
            <x14:dxf>
              <font>
                <color rgb="FF006100"/>
              </font>
              <fill>
                <patternFill>
                  <bgColor rgb="FFC6EFCE"/>
                </patternFill>
              </fill>
            </x14:dxf>
          </x14:cfRule>
          <xm:sqref>C56</xm:sqref>
        </x14:conditionalFormatting>
        <x14:conditionalFormatting xmlns:xm="http://schemas.microsoft.com/office/excel/2006/main">
          <x14:cfRule type="containsText" priority="71" operator="containsText" id="{BA087BC0-BF6E-4FA1-AA88-A858C4073458}">
            <xm:f>NOT(ISERROR(SEARCH($C$31,C57)))</xm:f>
            <xm:f>$C$31</xm:f>
            <x14:dxf>
              <font>
                <color rgb="FF006100"/>
              </font>
              <fill>
                <patternFill>
                  <bgColor rgb="FFC6EFCE"/>
                </patternFill>
              </fill>
            </x14:dxf>
          </x14:cfRule>
          <xm:sqref>C57</xm:sqref>
        </x14:conditionalFormatting>
        <x14:conditionalFormatting xmlns:xm="http://schemas.microsoft.com/office/excel/2006/main">
          <x14:cfRule type="containsText" priority="70" operator="containsText" id="{6048A605-99B1-40E0-AEC0-AFC481821C9E}">
            <xm:f>NOT(ISERROR(SEARCH($C$31,C58)))</xm:f>
            <xm:f>$C$31</xm:f>
            <x14:dxf>
              <font>
                <color rgb="FF006100"/>
              </font>
              <fill>
                <patternFill>
                  <bgColor rgb="FFC6EFCE"/>
                </patternFill>
              </fill>
            </x14:dxf>
          </x14:cfRule>
          <xm:sqref>C58:C60</xm:sqref>
        </x14:conditionalFormatting>
        <x14:conditionalFormatting xmlns:xm="http://schemas.microsoft.com/office/excel/2006/main">
          <x14:cfRule type="containsText" priority="69" operator="containsText" id="{335EA9DA-8893-43F0-A6D6-6CBD54F1FCFF}">
            <xm:f>NOT(ISERROR(SEARCH($C$31,C61)))</xm:f>
            <xm:f>$C$31</xm:f>
            <x14:dxf>
              <font>
                <color rgb="FF006100"/>
              </font>
              <fill>
                <patternFill>
                  <bgColor rgb="FFC6EFCE"/>
                </patternFill>
              </fill>
            </x14:dxf>
          </x14:cfRule>
          <xm:sqref>C61</xm:sqref>
        </x14:conditionalFormatting>
        <x14:conditionalFormatting xmlns:xm="http://schemas.microsoft.com/office/excel/2006/main">
          <x14:cfRule type="containsText" priority="67" operator="containsText" id="{AB733092-2EA9-45D7-901A-CFF871CF3677}">
            <xm:f>NOT(ISERROR(SEARCH($C$31,D57)))</xm:f>
            <xm:f>$C$31</xm:f>
            <x14:dxf>
              <font>
                <color rgb="FF006100"/>
              </font>
              <fill>
                <patternFill>
                  <bgColor rgb="FFC6EFCE"/>
                </patternFill>
              </fill>
            </x14:dxf>
          </x14:cfRule>
          <xm:sqref>D57</xm:sqref>
        </x14:conditionalFormatting>
        <x14:conditionalFormatting xmlns:xm="http://schemas.microsoft.com/office/excel/2006/main">
          <x14:cfRule type="containsText" priority="66" operator="containsText" id="{250F5B4C-F2F8-4668-9DFD-F8922E8E93DE}">
            <xm:f>NOT(ISERROR(SEARCH($C$31,D58)))</xm:f>
            <xm:f>$C$31</xm:f>
            <x14:dxf>
              <font>
                <color rgb="FF006100"/>
              </font>
              <fill>
                <patternFill>
                  <bgColor rgb="FFC6EFCE"/>
                </patternFill>
              </fill>
            </x14:dxf>
          </x14:cfRule>
          <xm:sqref>D58:D60</xm:sqref>
        </x14:conditionalFormatting>
        <x14:conditionalFormatting xmlns:xm="http://schemas.microsoft.com/office/excel/2006/main">
          <x14:cfRule type="containsText" priority="65" operator="containsText" id="{62430BA9-5512-4B82-8597-D3D299830EFD}">
            <xm:f>NOT(ISERROR(SEARCH($C$31,D61)))</xm:f>
            <xm:f>$C$31</xm:f>
            <x14:dxf>
              <font>
                <color rgb="FF006100"/>
              </font>
              <fill>
                <patternFill>
                  <bgColor rgb="FFC6EFCE"/>
                </patternFill>
              </fill>
            </x14:dxf>
          </x14:cfRule>
          <xm:sqref>D61</xm:sqref>
        </x14:conditionalFormatting>
        <x14:conditionalFormatting xmlns:xm="http://schemas.microsoft.com/office/excel/2006/main">
          <x14:cfRule type="containsText" priority="64" operator="containsText" id="{23B8EEA8-FBB6-41A8-ACC9-1B593A24C40C}">
            <xm:f>NOT(ISERROR(SEARCH($C$31,C65)))</xm:f>
            <xm:f>$C$31</xm:f>
            <x14:dxf>
              <font>
                <color rgb="FF006100"/>
              </font>
              <fill>
                <patternFill>
                  <bgColor rgb="FFC6EFCE"/>
                </patternFill>
              </fill>
            </x14:dxf>
          </x14:cfRule>
          <xm:sqref>C65:C68</xm:sqref>
        </x14:conditionalFormatting>
        <x14:conditionalFormatting xmlns:xm="http://schemas.microsoft.com/office/excel/2006/main">
          <x14:cfRule type="containsText" priority="63" operator="containsText" id="{BF228FF5-0FE4-4490-BE07-89A4625E3164}">
            <xm:f>NOT(ISERROR(SEARCH($C$31,D65)))</xm:f>
            <xm:f>$C$31</xm:f>
            <x14:dxf>
              <font>
                <color rgb="FF006100"/>
              </font>
              <fill>
                <patternFill>
                  <bgColor rgb="FFC6EFCE"/>
                </patternFill>
              </fill>
            </x14:dxf>
          </x14:cfRule>
          <xm:sqref>D65:D68</xm:sqref>
        </x14:conditionalFormatting>
        <x14:conditionalFormatting xmlns:xm="http://schemas.microsoft.com/office/excel/2006/main">
          <x14:cfRule type="containsText" priority="61" operator="containsText" id="{4AAB3704-A76E-4283-B613-92D067FC3FBE}">
            <xm:f>NOT(ISERROR(SEARCH($C$31,C72)))</xm:f>
            <xm:f>$C$31</xm:f>
            <x14:dxf>
              <font>
                <color rgb="FF006100"/>
              </font>
              <fill>
                <patternFill>
                  <bgColor rgb="FFC6EFCE"/>
                </patternFill>
              </fill>
            </x14:dxf>
          </x14:cfRule>
          <xm:sqref>C72:C75</xm:sqref>
        </x14:conditionalFormatting>
        <x14:conditionalFormatting xmlns:xm="http://schemas.microsoft.com/office/excel/2006/main">
          <x14:cfRule type="containsText" priority="60" operator="containsText" id="{068CB029-4F27-4593-9A91-FD25A01E587A}">
            <xm:f>NOT(ISERROR(SEARCH($C$31,D72)))</xm:f>
            <xm:f>$C$31</xm:f>
            <x14:dxf>
              <font>
                <color rgb="FF006100"/>
              </font>
              <fill>
                <patternFill>
                  <bgColor rgb="FFC6EFCE"/>
                </patternFill>
              </fill>
            </x14:dxf>
          </x14:cfRule>
          <xm:sqref>D72:D75</xm:sqref>
        </x14:conditionalFormatting>
        <x14:conditionalFormatting xmlns:xm="http://schemas.microsoft.com/office/excel/2006/main">
          <x14:cfRule type="containsText" priority="58" operator="containsText" id="{E674C416-D458-4BBA-91B1-90C406735934}">
            <xm:f>NOT(ISERROR(SEARCH($C$13,F31)))</xm:f>
            <xm:f>$C$13</xm:f>
            <x14:dxf>
              <font>
                <color rgb="FF006100"/>
              </font>
              <fill>
                <patternFill>
                  <bgColor rgb="FFC6EFCE"/>
                </patternFill>
              </fill>
            </x14:dxf>
          </x14:cfRule>
          <xm:sqref>F31</xm:sqref>
        </x14:conditionalFormatting>
        <x14:conditionalFormatting xmlns:xm="http://schemas.microsoft.com/office/excel/2006/main">
          <x14:cfRule type="containsText" priority="57" operator="containsText" id="{6E182938-F698-4CD7-BB80-49F84096127F}">
            <xm:f>NOT(ISERROR(SEARCH($C$13,E65)))</xm:f>
            <xm:f>$C$13</xm:f>
            <x14:dxf>
              <font>
                <color rgb="FF006100"/>
              </font>
              <fill>
                <patternFill>
                  <bgColor rgb="FFC6EFCE"/>
                </patternFill>
              </fill>
            </x14:dxf>
          </x14:cfRule>
          <xm:sqref>E65</xm:sqref>
        </x14:conditionalFormatting>
        <x14:conditionalFormatting xmlns:xm="http://schemas.microsoft.com/office/excel/2006/main">
          <x14:cfRule type="containsText" priority="56" operator="containsText" id="{82592FAD-768D-45B9-9DEE-4920B3757551}">
            <xm:f>NOT(ISERROR(SEARCH($C$13,E66)))</xm:f>
            <xm:f>$C$13</xm:f>
            <x14:dxf>
              <font>
                <color rgb="FF006100"/>
              </font>
              <fill>
                <patternFill>
                  <bgColor rgb="FFC6EFCE"/>
                </patternFill>
              </fill>
            </x14:dxf>
          </x14:cfRule>
          <xm:sqref>E66</xm:sqref>
        </x14:conditionalFormatting>
        <x14:conditionalFormatting xmlns:xm="http://schemas.microsoft.com/office/excel/2006/main">
          <x14:cfRule type="containsText" priority="55" operator="containsText" id="{54D9CFF9-D199-4815-9A0D-3C634E189F92}">
            <xm:f>NOT(ISERROR(SEARCH($C$13,E67)))</xm:f>
            <xm:f>$C$13</xm:f>
            <x14:dxf>
              <font>
                <color rgb="FF006100"/>
              </font>
              <fill>
                <patternFill>
                  <bgColor rgb="FFC6EFCE"/>
                </patternFill>
              </fill>
            </x14:dxf>
          </x14:cfRule>
          <xm:sqref>E67</xm:sqref>
        </x14:conditionalFormatting>
        <x14:conditionalFormatting xmlns:xm="http://schemas.microsoft.com/office/excel/2006/main">
          <x14:cfRule type="containsText" priority="54" operator="containsText" id="{4149C03F-58A3-4C83-9D9B-4A221E6D4438}">
            <xm:f>NOT(ISERROR(SEARCH($C$13,E68)))</xm:f>
            <xm:f>$C$13</xm:f>
            <x14:dxf>
              <font>
                <color rgb="FF006100"/>
              </font>
              <fill>
                <patternFill>
                  <bgColor rgb="FFC6EFCE"/>
                </patternFill>
              </fill>
            </x14:dxf>
          </x14:cfRule>
          <xm:sqref>E68</xm:sqref>
        </x14:conditionalFormatting>
        <x14:conditionalFormatting xmlns:xm="http://schemas.microsoft.com/office/excel/2006/main">
          <x14:cfRule type="containsText" priority="53" operator="containsText" id="{4709A4B3-5A4F-472F-9534-947935EE2C0E}">
            <xm:f>NOT(ISERROR(SEARCH($C$13,F56)))</xm:f>
            <xm:f>$C$13</xm:f>
            <x14:dxf>
              <font>
                <color rgb="FF006100"/>
              </font>
              <fill>
                <patternFill>
                  <bgColor rgb="FFC6EFCE"/>
                </patternFill>
              </fill>
            </x14:dxf>
          </x14:cfRule>
          <xm:sqref>F56</xm:sqref>
        </x14:conditionalFormatting>
        <x14:conditionalFormatting xmlns:xm="http://schemas.microsoft.com/office/excel/2006/main">
          <x14:cfRule type="containsText" priority="49" operator="containsText" id="{3BEE90A0-71BD-49D8-BA8C-045EBDB4B308}">
            <xm:f>NOT(ISERROR(SEARCH($C$13,E72)))</xm:f>
            <xm:f>$C$13</xm:f>
            <x14:dxf>
              <font>
                <color rgb="FF006100"/>
              </font>
              <fill>
                <patternFill>
                  <bgColor rgb="FFC6EFCE"/>
                </patternFill>
              </fill>
            </x14:dxf>
          </x14:cfRule>
          <xm:sqref>E72</xm:sqref>
        </x14:conditionalFormatting>
        <x14:conditionalFormatting xmlns:xm="http://schemas.microsoft.com/office/excel/2006/main">
          <x14:cfRule type="containsText" priority="48" operator="containsText" id="{3CA526FE-A26B-40A4-B536-DF60C7670B4C}">
            <xm:f>NOT(ISERROR(SEARCH($C$13,E73)))</xm:f>
            <xm:f>$C$13</xm:f>
            <x14:dxf>
              <font>
                <color rgb="FF006100"/>
              </font>
              <fill>
                <patternFill>
                  <bgColor rgb="FFC6EFCE"/>
                </patternFill>
              </fill>
            </x14:dxf>
          </x14:cfRule>
          <xm:sqref>E73</xm:sqref>
        </x14:conditionalFormatting>
        <x14:conditionalFormatting xmlns:xm="http://schemas.microsoft.com/office/excel/2006/main">
          <x14:cfRule type="containsText" priority="47" operator="containsText" id="{D4A3658F-A473-4AF1-AF9D-9E91267CEBF9}">
            <xm:f>NOT(ISERROR(SEARCH($C$13,E74)))</xm:f>
            <xm:f>$C$13</xm:f>
            <x14:dxf>
              <font>
                <color rgb="FF006100"/>
              </font>
              <fill>
                <patternFill>
                  <bgColor rgb="FFC6EFCE"/>
                </patternFill>
              </fill>
            </x14:dxf>
          </x14:cfRule>
          <xm:sqref>E74</xm:sqref>
        </x14:conditionalFormatting>
        <x14:conditionalFormatting xmlns:xm="http://schemas.microsoft.com/office/excel/2006/main">
          <x14:cfRule type="containsText" priority="46" operator="containsText" id="{159E7D7E-164A-41C3-8E03-1E0522CE7459}">
            <xm:f>NOT(ISERROR(SEARCH($C$13,E75)))</xm:f>
            <xm:f>$C$13</xm:f>
            <x14:dxf>
              <font>
                <color rgb="FF006100"/>
              </font>
              <fill>
                <patternFill>
                  <bgColor rgb="FFC6EFCE"/>
                </patternFill>
              </fill>
            </x14:dxf>
          </x14:cfRule>
          <xm:sqref>E75</xm:sqref>
        </x14:conditionalFormatting>
        <x14:conditionalFormatting xmlns:xm="http://schemas.microsoft.com/office/excel/2006/main">
          <x14:cfRule type="containsText" priority="45" operator="containsText" id="{F02651C9-783A-4029-927A-2BEB4C763F2F}">
            <xm:f>NOT(ISERROR(SEARCH($C$31,C79)))</xm:f>
            <xm:f>$C$31</xm:f>
            <x14:dxf>
              <font>
                <color rgb="FF006100"/>
              </font>
              <fill>
                <patternFill>
                  <bgColor rgb="FFC6EFCE"/>
                </patternFill>
              </fill>
            </x14:dxf>
          </x14:cfRule>
          <xm:sqref>C79</xm:sqref>
        </x14:conditionalFormatting>
        <x14:conditionalFormatting xmlns:xm="http://schemas.microsoft.com/office/excel/2006/main">
          <x14:cfRule type="containsText" priority="44" operator="containsText" id="{9880761F-5994-455C-BDB2-8F504BFF2680}">
            <xm:f>NOT(ISERROR(SEARCH($C$13,C81)))</xm:f>
            <xm:f>$C$13</xm:f>
            <x14:dxf>
              <font>
                <color rgb="FF006100"/>
              </font>
              <fill>
                <patternFill>
                  <bgColor rgb="FFC6EFCE"/>
                </patternFill>
              </fill>
            </x14:dxf>
          </x14:cfRule>
          <xm:sqref>C81</xm:sqref>
        </x14:conditionalFormatting>
        <x14:conditionalFormatting xmlns:xm="http://schemas.microsoft.com/office/excel/2006/main">
          <x14:cfRule type="containsText" priority="43" operator="containsText" id="{A95DD02A-DC45-4D67-9C3B-F7A2A382B967}">
            <xm:f>NOT(ISERROR(SEARCH($C$31,C88)))</xm:f>
            <xm:f>$C$31</xm:f>
            <x14:dxf>
              <font>
                <color rgb="FF006100"/>
              </font>
              <fill>
                <patternFill>
                  <bgColor rgb="FFC6EFCE"/>
                </patternFill>
              </fill>
            </x14:dxf>
          </x14:cfRule>
          <xm:sqref>C88</xm:sqref>
        </x14:conditionalFormatting>
        <x14:conditionalFormatting xmlns:xm="http://schemas.microsoft.com/office/excel/2006/main">
          <x14:cfRule type="containsText" priority="42" operator="containsText" id="{A25AFA89-878A-46DA-9920-EAF585635D0B}">
            <xm:f>NOT(ISERROR(SEARCH($C$31,D88)))</xm:f>
            <xm:f>$C$31</xm:f>
            <x14:dxf>
              <font>
                <color rgb="FF006100"/>
              </font>
              <fill>
                <patternFill>
                  <bgColor rgb="FFC6EFCE"/>
                </patternFill>
              </fill>
            </x14:dxf>
          </x14:cfRule>
          <xm:sqref>D88</xm:sqref>
        </x14:conditionalFormatting>
        <x14:conditionalFormatting xmlns:xm="http://schemas.microsoft.com/office/excel/2006/main">
          <x14:cfRule type="containsText" priority="41" operator="containsText" id="{EAFF9E85-4A8F-4EF3-ADAE-4FF05FC3A091}">
            <xm:f>NOT(ISERROR(SEARCH($C$31,C91)))</xm:f>
            <xm:f>$C$31</xm:f>
            <x14:dxf>
              <font>
                <color rgb="FF006100"/>
              </font>
              <fill>
                <patternFill>
                  <bgColor rgb="FFC6EFCE"/>
                </patternFill>
              </fill>
            </x14:dxf>
          </x14:cfRule>
          <xm:sqref>C91:C95</xm:sqref>
        </x14:conditionalFormatting>
        <x14:conditionalFormatting xmlns:xm="http://schemas.microsoft.com/office/excel/2006/main">
          <x14:cfRule type="containsText" priority="40" operator="containsText" id="{5597D431-514D-4753-B123-21E3E565671E}">
            <xm:f>NOT(ISERROR(SEARCH($C$13,D91)))</xm:f>
            <xm:f>$C$13</xm:f>
            <x14:dxf>
              <font>
                <color rgb="FF006100"/>
              </font>
              <fill>
                <patternFill>
                  <bgColor rgb="FFC6EFCE"/>
                </patternFill>
              </fill>
            </x14:dxf>
          </x14:cfRule>
          <xm:sqref>D91 D95</xm:sqref>
        </x14:conditionalFormatting>
        <x14:conditionalFormatting xmlns:xm="http://schemas.microsoft.com/office/excel/2006/main">
          <x14:cfRule type="containsText" priority="39" operator="containsText" id="{82730B88-EF35-4D09-BAC7-20FFCE941619}">
            <xm:f>NOT(ISERROR(SEARCH($C$13,D92)))</xm:f>
            <xm:f>$C$13</xm:f>
            <x14:dxf>
              <font>
                <color rgb="FF006100"/>
              </font>
              <fill>
                <patternFill>
                  <bgColor rgb="FFC6EFCE"/>
                </patternFill>
              </fill>
            </x14:dxf>
          </x14:cfRule>
          <xm:sqref>D92</xm:sqref>
        </x14:conditionalFormatting>
        <x14:conditionalFormatting xmlns:xm="http://schemas.microsoft.com/office/excel/2006/main">
          <x14:cfRule type="containsText" priority="38" operator="containsText" id="{BC2E80DF-F02A-4F0E-BD20-DD1658363464}">
            <xm:f>NOT(ISERROR(SEARCH($C$13,D93)))</xm:f>
            <xm:f>$C$13</xm:f>
            <x14:dxf>
              <font>
                <color rgb="FF006100"/>
              </font>
              <fill>
                <patternFill>
                  <bgColor rgb="FFC6EFCE"/>
                </patternFill>
              </fill>
            </x14:dxf>
          </x14:cfRule>
          <xm:sqref>D93</xm:sqref>
        </x14:conditionalFormatting>
        <x14:conditionalFormatting xmlns:xm="http://schemas.microsoft.com/office/excel/2006/main">
          <x14:cfRule type="containsText" priority="37" operator="containsText" id="{C9E5BD10-31E3-437C-A076-6C1238C24394}">
            <xm:f>NOT(ISERROR(SEARCH($C$13,D94)))</xm:f>
            <xm:f>$C$13</xm:f>
            <x14:dxf>
              <font>
                <color rgb="FF006100"/>
              </font>
              <fill>
                <patternFill>
                  <bgColor rgb="FFC6EFCE"/>
                </patternFill>
              </fill>
            </x14:dxf>
          </x14:cfRule>
          <xm:sqref>D94</xm:sqref>
        </x14:conditionalFormatting>
        <x14:conditionalFormatting xmlns:xm="http://schemas.microsoft.com/office/excel/2006/main">
          <x14:cfRule type="containsText" priority="36" operator="containsText" id="{844E9B4A-890E-477D-8705-A8AE85330C21}">
            <xm:f>NOT(ISERROR(SEARCH($C$31,C99)))</xm:f>
            <xm:f>$C$31</xm:f>
            <x14:dxf>
              <font>
                <color rgb="FF006100"/>
              </font>
              <fill>
                <patternFill>
                  <bgColor rgb="FFC6EFCE"/>
                </patternFill>
              </fill>
            </x14:dxf>
          </x14:cfRule>
          <xm:sqref>C99</xm:sqref>
        </x14:conditionalFormatting>
        <x14:conditionalFormatting xmlns:xm="http://schemas.microsoft.com/office/excel/2006/main">
          <x14:cfRule type="containsText" priority="34" operator="containsText" id="{C20ABB77-858C-4FBF-8ED4-72D7D51D4092}">
            <xm:f>NOT(ISERROR(SEARCH($C$31,C105)))</xm:f>
            <xm:f>$C$31</xm:f>
            <x14:dxf>
              <font>
                <color rgb="FF006100"/>
              </font>
              <fill>
                <patternFill>
                  <bgColor rgb="FFC6EFCE"/>
                </patternFill>
              </fill>
            </x14:dxf>
          </x14:cfRule>
          <xm:sqref>C105</xm:sqref>
        </x14:conditionalFormatting>
        <x14:conditionalFormatting xmlns:xm="http://schemas.microsoft.com/office/excel/2006/main">
          <x14:cfRule type="containsText" priority="32" operator="containsText" id="{7765674A-01CC-4BC1-8E74-2DA4F58864E9}">
            <xm:f>NOT(ISERROR(SEARCH($C$13,D99)))</xm:f>
            <xm:f>$C$13</xm:f>
            <x14:dxf>
              <font>
                <color rgb="FF006100"/>
              </font>
              <fill>
                <patternFill>
                  <bgColor rgb="FFC6EFCE"/>
                </patternFill>
              </fill>
            </x14:dxf>
          </x14:cfRule>
          <xm:sqref>D99</xm:sqref>
        </x14:conditionalFormatting>
        <x14:conditionalFormatting xmlns:xm="http://schemas.microsoft.com/office/excel/2006/main">
          <x14:cfRule type="containsText" priority="29" operator="containsText" id="{909AAFB4-7194-43D3-8490-065B59A1F770}">
            <xm:f>NOT(ISERROR(SEARCH($E$23,E23)))</xm:f>
            <xm:f>$E$23</xm:f>
            <x14:dxf>
              <font>
                <color rgb="FF006100"/>
              </font>
              <fill>
                <patternFill>
                  <bgColor rgb="FFC6EFCE"/>
                </patternFill>
              </fill>
            </x14:dxf>
          </x14:cfRule>
          <xm:sqref>E23:F23</xm:sqref>
        </x14:conditionalFormatting>
        <x14:conditionalFormatting xmlns:xm="http://schemas.microsoft.com/office/excel/2006/main">
          <x14:cfRule type="containsText" priority="28" operator="containsText" id="{0DF7115B-1EBA-4F3B-92DC-2355CF02DC72}">
            <xm:f>NOT(ISERROR(SEARCH($C$31,D135)))</xm:f>
            <xm:f>$C$31</xm:f>
            <x14:dxf>
              <font>
                <color rgb="FF006100"/>
              </font>
              <fill>
                <patternFill>
                  <bgColor rgb="FFC6EFCE"/>
                </patternFill>
              </fill>
            </x14:dxf>
          </x14:cfRule>
          <xm:sqref>D135</xm:sqref>
        </x14:conditionalFormatting>
        <x14:conditionalFormatting xmlns:xm="http://schemas.microsoft.com/office/excel/2006/main">
          <x14:cfRule type="containsText" priority="27" operator="containsText" id="{17C97E0C-1A5F-4894-A33C-C7D47773355D}">
            <xm:f>NOT(ISERROR(SEARCH($C$31,E135)))</xm:f>
            <xm:f>$C$31</xm:f>
            <x14:dxf>
              <font>
                <color rgb="FF006100"/>
              </font>
              <fill>
                <patternFill>
                  <bgColor rgb="FFC6EFCE"/>
                </patternFill>
              </fill>
            </x14:dxf>
          </x14:cfRule>
          <xm:sqref>E135</xm:sqref>
        </x14:conditionalFormatting>
        <x14:conditionalFormatting xmlns:xm="http://schemas.microsoft.com/office/excel/2006/main">
          <x14:cfRule type="containsText" priority="26" operator="containsText" id="{28F0FE26-83CE-45E9-821E-10D8B4C539F2}">
            <xm:f>NOT(ISERROR(SEARCH($C$31,C131)))</xm:f>
            <xm:f>$C$31</xm:f>
            <x14:dxf>
              <font>
                <color rgb="FF006100"/>
              </font>
              <fill>
                <patternFill>
                  <bgColor rgb="FFC6EFCE"/>
                </patternFill>
              </fill>
            </x14:dxf>
          </x14:cfRule>
          <xm:sqref>C131</xm:sqref>
        </x14:conditionalFormatting>
        <x14:conditionalFormatting xmlns:xm="http://schemas.microsoft.com/office/excel/2006/main">
          <x14:cfRule type="containsText" priority="24" operator="containsText" id="{29C68967-54F5-42B8-A7CF-0CE86C9E9B48}">
            <xm:f>NOT(ISERROR(SEARCH($C$13,C132)))</xm:f>
            <xm:f>$C$13</xm:f>
            <x14:dxf>
              <font>
                <color rgb="FF006100"/>
              </font>
              <fill>
                <patternFill>
                  <bgColor rgb="FFC6EFCE"/>
                </patternFill>
              </fill>
            </x14:dxf>
          </x14:cfRule>
          <xm:sqref>C132</xm:sqref>
        </x14:conditionalFormatting>
        <x14:conditionalFormatting xmlns:xm="http://schemas.microsoft.com/office/excel/2006/main">
          <x14:cfRule type="containsText" priority="23" operator="containsText" id="{81B1B539-8396-413F-BF1A-D8CD4109AFA8}">
            <xm:f>NOT(ISERROR(SEARCH($C$13,C136)))</xm:f>
            <xm:f>$C$13</xm:f>
            <x14:dxf>
              <font>
                <color rgb="FF006100"/>
              </font>
              <fill>
                <patternFill>
                  <bgColor rgb="FFC6EFCE"/>
                </patternFill>
              </fill>
            </x14:dxf>
          </x14:cfRule>
          <xm:sqref>C136</xm:sqref>
        </x14:conditionalFormatting>
        <x14:conditionalFormatting xmlns:xm="http://schemas.microsoft.com/office/excel/2006/main">
          <x14:cfRule type="containsText" priority="20" operator="containsText" id="{9D586B27-4918-4B2F-B59A-0BA7ABF8E422}">
            <xm:f>NOT(ISERROR(SEARCH($C$31,C135)))</xm:f>
            <xm:f>$C$31</xm:f>
            <x14:dxf>
              <font>
                <color rgb="FF006100"/>
              </font>
              <fill>
                <patternFill>
                  <bgColor rgb="FFC6EFCE"/>
                </patternFill>
              </fill>
            </x14:dxf>
          </x14:cfRule>
          <xm:sqref>C135</xm:sqref>
        </x14:conditionalFormatting>
        <x14:conditionalFormatting xmlns:xm="http://schemas.microsoft.com/office/excel/2006/main">
          <x14:cfRule type="containsText" priority="17" operator="containsText" id="{852D59DD-3477-4466-A08B-6D843389C8F9}">
            <xm:f>NOT(ISERROR(SEARCH($C$25,C25)))</xm:f>
            <xm:f>$C$25</xm:f>
            <x14:dxf>
              <font>
                <color rgb="FF006100"/>
              </font>
              <fill>
                <patternFill>
                  <bgColor rgb="FFC6EFCE"/>
                </patternFill>
              </fill>
            </x14:dxf>
          </x14:cfRule>
          <xm:sqref>C25:G25</xm:sqref>
        </x14:conditionalFormatting>
        <x14:conditionalFormatting xmlns:xm="http://schemas.microsoft.com/office/excel/2006/main">
          <x14:cfRule type="containsText" priority="16" operator="containsText" id="{0BC601D7-3BF3-42B0-B0AC-93BBB43AB8E4}">
            <xm:f>NOT(ISERROR(SEARCH($C$31,E42)))</xm:f>
            <xm:f>$C$31</xm:f>
            <x14:dxf>
              <font>
                <color rgb="FF006100"/>
              </font>
              <fill>
                <patternFill>
                  <bgColor rgb="FFC6EFCE"/>
                </patternFill>
              </fill>
            </x14:dxf>
          </x14:cfRule>
          <xm:sqref>E42</xm:sqref>
        </x14:conditionalFormatting>
        <x14:conditionalFormatting xmlns:xm="http://schemas.microsoft.com/office/excel/2006/main">
          <x14:cfRule type="containsText" priority="15" operator="containsText" id="{941B045C-BF1D-4776-AFBA-C3C27A7EFD38}">
            <xm:f>NOT(ISERROR(SEARCH($C$31,E43)))</xm:f>
            <xm:f>$C$31</xm:f>
            <x14:dxf>
              <font>
                <color rgb="FF006100"/>
              </font>
              <fill>
                <patternFill>
                  <bgColor rgb="FFC6EFCE"/>
                </patternFill>
              </fill>
            </x14:dxf>
          </x14:cfRule>
          <xm:sqref>E43</xm:sqref>
        </x14:conditionalFormatting>
        <x14:conditionalFormatting xmlns:xm="http://schemas.microsoft.com/office/excel/2006/main">
          <x14:cfRule type="containsText" priority="14" operator="containsText" id="{5A38EFD4-ACBC-4BA4-8AEA-44BBA0DB0E24}">
            <xm:f>NOT(ISERROR(SEARCH($C$31,E44)))</xm:f>
            <xm:f>$C$31</xm:f>
            <x14:dxf>
              <font>
                <color rgb="FF006100"/>
              </font>
              <fill>
                <patternFill>
                  <bgColor rgb="FFC6EFCE"/>
                </patternFill>
              </fill>
            </x14:dxf>
          </x14:cfRule>
          <xm:sqref>E44</xm:sqref>
        </x14:conditionalFormatting>
        <x14:conditionalFormatting xmlns:xm="http://schemas.microsoft.com/office/excel/2006/main">
          <x14:cfRule type="containsText" priority="13" operator="containsText" id="{EA444C50-92D2-4A9A-95B4-167027368E82}">
            <xm:f>NOT(ISERROR(SEARCH($C$31,E45)))</xm:f>
            <xm:f>$C$31</xm:f>
            <x14:dxf>
              <font>
                <color rgb="FF006100"/>
              </font>
              <fill>
                <patternFill>
                  <bgColor rgb="FFC6EFCE"/>
                </patternFill>
              </fill>
            </x14:dxf>
          </x14:cfRule>
          <xm:sqref>E45</xm:sqref>
        </x14:conditionalFormatting>
        <x14:conditionalFormatting xmlns:xm="http://schemas.microsoft.com/office/excel/2006/main">
          <x14:cfRule type="containsText" priority="12" operator="containsText" id="{86263D2D-589E-40F8-A91E-24C9CF3D79FA}">
            <xm:f>NOT(ISERROR(SEARCH($C$13,F57)))</xm:f>
            <xm:f>$C$13</xm:f>
            <x14:dxf>
              <font>
                <color rgb="FF006100"/>
              </font>
              <fill>
                <patternFill>
                  <bgColor rgb="FFC6EFCE"/>
                </patternFill>
              </fill>
            </x14:dxf>
          </x14:cfRule>
          <xm:sqref>F57</xm:sqref>
        </x14:conditionalFormatting>
        <x14:conditionalFormatting xmlns:xm="http://schemas.microsoft.com/office/excel/2006/main">
          <x14:cfRule type="containsText" priority="11" operator="containsText" id="{9AE3CA77-B064-4127-BF60-F0FC44A0E152}">
            <xm:f>NOT(ISERROR(SEARCH($C$13,F58)))</xm:f>
            <xm:f>$C$13</xm:f>
            <x14:dxf>
              <font>
                <color rgb="FF006100"/>
              </font>
              <fill>
                <patternFill>
                  <bgColor rgb="FFC6EFCE"/>
                </patternFill>
              </fill>
            </x14:dxf>
          </x14:cfRule>
          <xm:sqref>F58</xm:sqref>
        </x14:conditionalFormatting>
        <x14:conditionalFormatting xmlns:xm="http://schemas.microsoft.com/office/excel/2006/main">
          <x14:cfRule type="containsText" priority="10" operator="containsText" id="{A2502D97-4957-4EFF-A9CA-F88A1E5BBB4B}">
            <xm:f>NOT(ISERROR(SEARCH($C$13,F59)))</xm:f>
            <xm:f>$C$13</xm:f>
            <x14:dxf>
              <font>
                <color rgb="FF006100"/>
              </font>
              <fill>
                <patternFill>
                  <bgColor rgb="FFC6EFCE"/>
                </patternFill>
              </fill>
            </x14:dxf>
          </x14:cfRule>
          <xm:sqref>F59</xm:sqref>
        </x14:conditionalFormatting>
        <x14:conditionalFormatting xmlns:xm="http://schemas.microsoft.com/office/excel/2006/main">
          <x14:cfRule type="containsText" priority="9" operator="containsText" id="{EBBF8C31-5CEF-4B0B-BA92-DF5857DB700E}">
            <xm:f>NOT(ISERROR(SEARCH($C$13,F60)))</xm:f>
            <xm:f>$C$13</xm:f>
            <x14:dxf>
              <font>
                <color rgb="FF006100"/>
              </font>
              <fill>
                <patternFill>
                  <bgColor rgb="FFC6EFCE"/>
                </patternFill>
              </fill>
            </x14:dxf>
          </x14:cfRule>
          <xm:sqref>F60</xm:sqref>
        </x14:conditionalFormatting>
        <x14:conditionalFormatting xmlns:xm="http://schemas.microsoft.com/office/excel/2006/main">
          <x14:cfRule type="containsText" priority="8" operator="containsText" id="{3278A9C9-C7A2-40F3-A0F3-5F1CC951259F}">
            <xm:f>NOT(ISERROR(SEARCH($C$13,F61)))</xm:f>
            <xm:f>$C$13</xm:f>
            <x14:dxf>
              <font>
                <color rgb="FF006100"/>
              </font>
              <fill>
                <patternFill>
                  <bgColor rgb="FFC6EFCE"/>
                </patternFill>
              </fill>
            </x14:dxf>
          </x14:cfRule>
          <xm:sqref>F61</xm:sqref>
        </x14:conditionalFormatting>
        <x14:conditionalFormatting xmlns:xm="http://schemas.microsoft.com/office/excel/2006/main">
          <x14:cfRule type="containsText" priority="7" operator="containsText" id="{CC1C929B-8D05-48C8-8803-792F794F52A8}">
            <xm:f>NOT(ISERROR(SEARCH($C$13,F65)))</xm:f>
            <xm:f>$C$13</xm:f>
            <x14:dxf>
              <font>
                <color rgb="FF006100"/>
              </font>
              <fill>
                <patternFill>
                  <bgColor rgb="FFC6EFCE"/>
                </patternFill>
              </fill>
            </x14:dxf>
          </x14:cfRule>
          <xm:sqref>F65:F68</xm:sqref>
        </x14:conditionalFormatting>
        <x14:conditionalFormatting xmlns:xm="http://schemas.microsoft.com/office/excel/2006/main">
          <x14:cfRule type="containsText" priority="6" operator="containsText" id="{2C176F3F-38BC-4BD7-81CB-34F1C093624F}">
            <xm:f>NOT(ISERROR(SEARCH($C$13,F72)))</xm:f>
            <xm:f>$C$13</xm:f>
            <x14:dxf>
              <font>
                <color rgb="FF006100"/>
              </font>
              <fill>
                <patternFill>
                  <bgColor rgb="FFC6EFCE"/>
                </patternFill>
              </fill>
            </x14:dxf>
          </x14:cfRule>
          <xm:sqref>F72:F75</xm:sqref>
        </x14:conditionalFormatting>
        <x14:conditionalFormatting xmlns:xm="http://schemas.microsoft.com/office/excel/2006/main">
          <x14:cfRule type="containsText" priority="5" operator="containsText" id="{36115575-5BA1-468E-87D4-A780F9ACB302}">
            <xm:f>NOT(ISERROR(SEARCH($C$13,D102)))</xm:f>
            <xm:f>$C$13</xm:f>
            <x14:dxf>
              <font>
                <color rgb="FF006100"/>
              </font>
              <fill>
                <patternFill>
                  <bgColor rgb="FFC6EFCE"/>
                </patternFill>
              </fill>
            </x14:dxf>
          </x14:cfRule>
          <xm:sqref>D102</xm:sqref>
        </x14:conditionalFormatting>
        <x14:conditionalFormatting xmlns:xm="http://schemas.microsoft.com/office/excel/2006/main">
          <x14:cfRule type="containsText" priority="4" operator="containsText" id="{C9E057DD-D7D4-4B85-A8D0-AA6E9B9B244E}">
            <xm:f>NOT(ISERROR(SEARCH($C$13,D105)))</xm:f>
            <xm:f>$C$13</xm:f>
            <x14:dxf>
              <font>
                <color rgb="FF006100"/>
              </font>
              <fill>
                <patternFill>
                  <bgColor rgb="FFC6EFCE"/>
                </patternFill>
              </fill>
            </x14:dxf>
          </x14:cfRule>
          <xm:sqref>D105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liste!$A$197:$A$199</xm:f>
          </x14:formula1>
          <xm:sqref>G23</xm:sqref>
        </x14:dataValidation>
        <x14:dataValidation type="list" allowBlank="1" showInputMessage="1" showErrorMessage="1">
          <x14:formula1>
            <xm:f>liste!$A$212:$A$219</xm:f>
          </x14:formula1>
          <xm:sqref>C5</xm:sqref>
        </x14:dataValidation>
        <x14:dataValidation type="list" allowBlank="1" showInputMessage="1" showErrorMessage="1">
          <x14:formula1>
            <xm:f>liste!$A$3:$A$195</xm:f>
          </x14:formula1>
          <xm:sqref>C23</xm:sqref>
        </x14:dataValidation>
        <x14:dataValidation type="list" allowBlank="1" showInputMessage="1" showErrorMessage="1">
          <x14:formula1>
            <xm:f>liste!$A$201:$A$203</xm:f>
          </x14:formula1>
          <xm:sqref>C131</xm:sqref>
        </x14:dataValidation>
        <x14:dataValidation type="list" allowBlank="1" showInputMessage="1" showErrorMessage="1">
          <x14:formula1>
            <xm:f>liste!$A$201:$A$202</xm:f>
          </x14:formula1>
          <xm:sqref>C135</xm:sqref>
        </x14:dataValidation>
        <x14:dataValidation type="list" allowBlank="1" showInputMessage="1" showErrorMessage="1">
          <x14:formula1>
            <xm:f>liste!$A$205:$A$207</xm:f>
          </x14:formula1>
          <xm:sqref>C34</xm:sqref>
        </x14:dataValidation>
        <x14:dataValidation type="list" allowBlank="1" showInputMessage="1" showErrorMessage="1">
          <x14:formula1>
            <xm:f>liste!$A$209:$A$210</xm:f>
          </x14:formula1>
          <xm:sqref>C102 C105 C52 C99 C79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D248"/>
  <sheetViews>
    <sheetView zoomScaleNormal="100" workbookViewId="0">
      <selection activeCell="G17" sqref="G17"/>
    </sheetView>
  </sheetViews>
  <sheetFormatPr baseColWidth="10" defaultRowHeight="14.5" x14ac:dyDescent="0.35"/>
  <cols>
    <col min="1" max="1" width="54.7265625" bestFit="1" customWidth="1"/>
    <col min="2" max="2" width="29.54296875" customWidth="1"/>
    <col min="3" max="3" width="50.26953125" style="18" bestFit="1" customWidth="1"/>
  </cols>
  <sheetData>
    <row r="1" spans="1:4" x14ac:dyDescent="0.35">
      <c r="A1" t="s">
        <v>409</v>
      </c>
    </row>
    <row r="2" spans="1:4" x14ac:dyDescent="0.35">
      <c r="A2" t="s">
        <v>340</v>
      </c>
    </row>
    <row r="3" spans="1:4" x14ac:dyDescent="0.35">
      <c r="A3" t="s">
        <v>397</v>
      </c>
    </row>
    <row r="4" spans="1:4" ht="56.5" customHeight="1" x14ac:dyDescent="0.35">
      <c r="A4" s="230" t="s">
        <v>410</v>
      </c>
      <c r="B4" s="233" t="s">
        <v>455</v>
      </c>
      <c r="C4" s="234" t="s">
        <v>456</v>
      </c>
    </row>
    <row r="5" spans="1:4" x14ac:dyDescent="0.35">
      <c r="A5" s="222">
        <v>75</v>
      </c>
      <c r="B5" s="223">
        <v>1931</v>
      </c>
      <c r="C5" s="224">
        <v>10.47</v>
      </c>
    </row>
    <row r="6" spans="1:4" x14ac:dyDescent="0.35">
      <c r="A6" s="225">
        <v>750016859</v>
      </c>
      <c r="B6" s="226">
        <v>123</v>
      </c>
      <c r="C6" s="227">
        <v>10.225252612612795</v>
      </c>
      <c r="D6" s="17"/>
    </row>
    <row r="7" spans="1:4" x14ac:dyDescent="0.35">
      <c r="A7" s="228" t="s">
        <v>221</v>
      </c>
      <c r="B7" s="226">
        <v>123</v>
      </c>
      <c r="C7" s="227">
        <v>10.225252612612795</v>
      </c>
      <c r="D7" s="17"/>
    </row>
    <row r="8" spans="1:4" x14ac:dyDescent="0.35">
      <c r="A8" s="225">
        <v>750020299</v>
      </c>
      <c r="B8" s="226">
        <v>277</v>
      </c>
      <c r="C8" s="227">
        <v>13.086228723617014</v>
      </c>
      <c r="D8" s="17"/>
    </row>
    <row r="9" spans="1:4" x14ac:dyDescent="0.35">
      <c r="A9" s="228" t="s">
        <v>222</v>
      </c>
      <c r="B9" s="226">
        <v>277</v>
      </c>
      <c r="C9" s="227">
        <v>13.086228723617014</v>
      </c>
      <c r="D9" s="17"/>
    </row>
    <row r="10" spans="1:4" x14ac:dyDescent="0.35">
      <c r="A10" s="225">
        <v>750024978</v>
      </c>
      <c r="B10" s="226">
        <v>266</v>
      </c>
      <c r="C10" s="227">
        <v>11.406927765851805</v>
      </c>
      <c r="D10" s="17"/>
    </row>
    <row r="11" spans="1:4" x14ac:dyDescent="0.35">
      <c r="A11" s="228" t="s">
        <v>223</v>
      </c>
      <c r="B11" s="226">
        <v>266</v>
      </c>
      <c r="C11" s="227">
        <v>11.406927765851805</v>
      </c>
      <c r="D11" s="17"/>
    </row>
    <row r="12" spans="1:4" x14ac:dyDescent="0.35">
      <c r="A12" s="225">
        <v>750026189</v>
      </c>
      <c r="B12" s="226">
        <v>147</v>
      </c>
      <c r="C12" s="227">
        <v>7.7931731812937075</v>
      </c>
    </row>
    <row r="13" spans="1:4" x14ac:dyDescent="0.35">
      <c r="A13" s="228" t="s">
        <v>224</v>
      </c>
      <c r="B13" s="226">
        <v>147</v>
      </c>
      <c r="C13" s="227">
        <v>7.7931731812937075</v>
      </c>
    </row>
    <row r="14" spans="1:4" x14ac:dyDescent="0.35">
      <c r="A14" s="225">
        <v>750026528</v>
      </c>
      <c r="B14" s="226">
        <v>308</v>
      </c>
      <c r="C14" s="227">
        <v>13.307986895263241</v>
      </c>
    </row>
    <row r="15" spans="1:4" x14ac:dyDescent="0.35">
      <c r="A15" s="228" t="s">
        <v>225</v>
      </c>
      <c r="B15" s="226">
        <v>308</v>
      </c>
      <c r="C15" s="227">
        <v>13.307986895263241</v>
      </c>
    </row>
    <row r="16" spans="1:4" x14ac:dyDescent="0.35">
      <c r="A16" s="225">
        <v>750028789</v>
      </c>
      <c r="B16" s="226">
        <v>162</v>
      </c>
      <c r="C16" s="227">
        <v>12.599275458319427</v>
      </c>
    </row>
    <row r="17" spans="1:3" x14ac:dyDescent="0.35">
      <c r="A17" s="228" t="s">
        <v>226</v>
      </c>
      <c r="B17" s="226">
        <v>162</v>
      </c>
      <c r="C17" s="227">
        <v>12.599275458319427</v>
      </c>
    </row>
    <row r="18" spans="1:3" x14ac:dyDescent="0.35">
      <c r="A18" s="225">
        <v>750032948</v>
      </c>
      <c r="B18" s="226">
        <v>168</v>
      </c>
      <c r="C18" s="227">
        <v>9.2198498648941847</v>
      </c>
    </row>
    <row r="19" spans="1:3" x14ac:dyDescent="0.35">
      <c r="A19" s="228" t="s">
        <v>227</v>
      </c>
      <c r="B19" s="226">
        <v>168</v>
      </c>
      <c r="C19" s="227">
        <v>9.2198498648941847</v>
      </c>
    </row>
    <row r="20" spans="1:3" x14ac:dyDescent="0.35">
      <c r="A20" s="225">
        <v>750040289</v>
      </c>
      <c r="B20" s="226">
        <v>277</v>
      </c>
      <c r="C20" s="227">
        <v>13.086228723617014</v>
      </c>
    </row>
    <row r="21" spans="1:3" x14ac:dyDescent="0.35">
      <c r="A21" s="228" t="s">
        <v>228</v>
      </c>
      <c r="B21" s="226">
        <v>277</v>
      </c>
      <c r="C21" s="227">
        <v>13.086228723617014</v>
      </c>
    </row>
    <row r="22" spans="1:3" x14ac:dyDescent="0.35">
      <c r="A22" s="225">
        <v>750040388</v>
      </c>
      <c r="B22" s="226">
        <v>1940</v>
      </c>
      <c r="C22" s="227">
        <v>11.30131689216395</v>
      </c>
    </row>
    <row r="23" spans="1:3" x14ac:dyDescent="0.35">
      <c r="A23" s="228" t="s">
        <v>229</v>
      </c>
      <c r="B23" s="226">
        <v>1940</v>
      </c>
      <c r="C23" s="227">
        <v>11.30131689216395</v>
      </c>
    </row>
    <row r="24" spans="1:3" x14ac:dyDescent="0.35">
      <c r="A24" s="225">
        <v>750040438</v>
      </c>
      <c r="B24" s="226">
        <v>390</v>
      </c>
      <c r="C24" s="227">
        <v>10.534878512641079</v>
      </c>
    </row>
    <row r="25" spans="1:3" x14ac:dyDescent="0.35">
      <c r="A25" s="228" t="s">
        <v>230</v>
      </c>
      <c r="B25" s="226">
        <v>390</v>
      </c>
      <c r="C25" s="227">
        <v>10.534878512641079</v>
      </c>
    </row>
    <row r="26" spans="1:3" x14ac:dyDescent="0.35">
      <c r="A26" s="225">
        <v>750042913</v>
      </c>
      <c r="B26" s="226">
        <v>657</v>
      </c>
      <c r="C26" s="227">
        <v>12.132197046961027</v>
      </c>
    </row>
    <row r="27" spans="1:3" x14ac:dyDescent="0.35">
      <c r="A27" s="228" t="s">
        <v>231</v>
      </c>
      <c r="B27" s="226">
        <v>657</v>
      </c>
      <c r="C27" s="227">
        <v>12.132197046961027</v>
      </c>
    </row>
    <row r="28" spans="1:3" x14ac:dyDescent="0.35">
      <c r="A28" s="225">
        <v>750044851</v>
      </c>
      <c r="B28" s="226">
        <v>895</v>
      </c>
      <c r="C28" s="227">
        <v>10.257694708736238</v>
      </c>
    </row>
    <row r="29" spans="1:3" x14ac:dyDescent="0.35">
      <c r="A29" s="228" t="s">
        <v>232</v>
      </c>
      <c r="B29" s="226">
        <v>895</v>
      </c>
      <c r="C29" s="227">
        <v>10.257694708736238</v>
      </c>
    </row>
    <row r="30" spans="1:3" x14ac:dyDescent="0.35">
      <c r="A30" s="225">
        <v>750044919</v>
      </c>
      <c r="B30" s="226">
        <v>248</v>
      </c>
      <c r="C30" s="227">
        <v>12.050125235352892</v>
      </c>
    </row>
    <row r="31" spans="1:3" x14ac:dyDescent="0.35">
      <c r="A31" s="228" t="s">
        <v>233</v>
      </c>
      <c r="B31" s="226">
        <v>248</v>
      </c>
      <c r="C31" s="227">
        <v>12.050125235352892</v>
      </c>
    </row>
    <row r="32" spans="1:3" x14ac:dyDescent="0.35">
      <c r="A32" s="225">
        <v>750044927</v>
      </c>
      <c r="B32" s="226">
        <v>250</v>
      </c>
      <c r="C32" s="227">
        <v>9.5095413647989133</v>
      </c>
    </row>
    <row r="33" spans="1:3" x14ac:dyDescent="0.35">
      <c r="A33" s="228" t="s">
        <v>234</v>
      </c>
      <c r="B33" s="226">
        <v>250</v>
      </c>
      <c r="C33" s="227">
        <v>9.5095413647989133</v>
      </c>
    </row>
    <row r="34" spans="1:3" x14ac:dyDescent="0.35">
      <c r="A34" s="225">
        <v>750063547</v>
      </c>
      <c r="B34" s="226">
        <v>1045</v>
      </c>
      <c r="C34" s="227">
        <v>11.997065014449092</v>
      </c>
    </row>
    <row r="35" spans="1:3" x14ac:dyDescent="0.35">
      <c r="A35" s="228" t="s">
        <v>235</v>
      </c>
      <c r="B35" s="226">
        <v>1045</v>
      </c>
      <c r="C35" s="227">
        <v>11.997065014449092</v>
      </c>
    </row>
    <row r="36" spans="1:3" x14ac:dyDescent="0.35">
      <c r="A36" s="225">
        <v>750801250</v>
      </c>
      <c r="B36" s="226">
        <v>283</v>
      </c>
      <c r="C36" s="227">
        <v>11.973529913980077</v>
      </c>
    </row>
    <row r="37" spans="1:3" x14ac:dyDescent="0.35">
      <c r="A37" s="228" t="s">
        <v>236</v>
      </c>
      <c r="B37" s="226">
        <v>283</v>
      </c>
      <c r="C37" s="227">
        <v>11.973529913980077</v>
      </c>
    </row>
    <row r="38" spans="1:3" x14ac:dyDescent="0.35">
      <c r="A38" s="225">
        <v>750801367</v>
      </c>
      <c r="B38" s="226">
        <v>270</v>
      </c>
      <c r="C38" s="227">
        <v>11.630900466004055</v>
      </c>
    </row>
    <row r="39" spans="1:3" x14ac:dyDescent="0.35">
      <c r="A39" s="228" t="s">
        <v>237</v>
      </c>
      <c r="B39" s="226">
        <v>270</v>
      </c>
      <c r="C39" s="227">
        <v>11.630900466004055</v>
      </c>
    </row>
    <row r="40" spans="1:3" x14ac:dyDescent="0.35">
      <c r="A40" s="225">
        <v>750801375</v>
      </c>
      <c r="B40" s="226">
        <v>366</v>
      </c>
      <c r="C40" s="227">
        <v>13.198978486169301</v>
      </c>
    </row>
    <row r="41" spans="1:3" x14ac:dyDescent="0.35">
      <c r="A41" s="228" t="s">
        <v>238</v>
      </c>
      <c r="B41" s="226">
        <v>366</v>
      </c>
      <c r="C41" s="227">
        <v>13.198978486169301</v>
      </c>
    </row>
    <row r="42" spans="1:3" x14ac:dyDescent="0.35">
      <c r="A42" s="225">
        <v>750801458</v>
      </c>
      <c r="B42" s="226">
        <v>37</v>
      </c>
      <c r="C42" s="227">
        <v>6.4183321415508727</v>
      </c>
    </row>
    <row r="43" spans="1:3" x14ac:dyDescent="0.35">
      <c r="A43" s="228" t="s">
        <v>239</v>
      </c>
      <c r="B43" s="226">
        <v>37</v>
      </c>
      <c r="C43" s="227">
        <v>6.4183321415508727</v>
      </c>
    </row>
    <row r="44" spans="1:3" x14ac:dyDescent="0.35">
      <c r="A44" s="225">
        <v>750802837</v>
      </c>
      <c r="B44" s="226">
        <v>140</v>
      </c>
      <c r="C44" s="227">
        <v>15.034915192659673</v>
      </c>
    </row>
    <row r="45" spans="1:3" x14ac:dyDescent="0.35">
      <c r="A45" s="228" t="s">
        <v>240</v>
      </c>
      <c r="B45" s="226">
        <v>140</v>
      </c>
      <c r="C45" s="227">
        <v>15.034915192659673</v>
      </c>
    </row>
    <row r="46" spans="1:3" x14ac:dyDescent="0.35">
      <c r="A46" s="225">
        <v>750804338</v>
      </c>
      <c r="B46" s="226">
        <v>123</v>
      </c>
      <c r="C46" s="227">
        <v>10.225252612612795</v>
      </c>
    </row>
    <row r="47" spans="1:3" x14ac:dyDescent="0.35">
      <c r="A47" s="228" t="s">
        <v>241</v>
      </c>
      <c r="B47" s="226">
        <v>123</v>
      </c>
      <c r="C47" s="227">
        <v>10.225252612612795</v>
      </c>
    </row>
    <row r="48" spans="1:3" x14ac:dyDescent="0.35">
      <c r="A48" s="225">
        <v>750804353</v>
      </c>
      <c r="B48" s="226">
        <v>277</v>
      </c>
      <c r="C48" s="227">
        <v>13.086228723617014</v>
      </c>
    </row>
    <row r="49" spans="1:3" x14ac:dyDescent="0.35">
      <c r="A49" s="228" t="s">
        <v>242</v>
      </c>
      <c r="B49" s="226">
        <v>277</v>
      </c>
      <c r="C49" s="227">
        <v>13.086228723617014</v>
      </c>
    </row>
    <row r="50" spans="1:3" x14ac:dyDescent="0.35">
      <c r="A50" s="225">
        <v>750804361</v>
      </c>
      <c r="B50" s="226">
        <v>295</v>
      </c>
      <c r="C50" s="227">
        <v>11.761787127844727</v>
      </c>
    </row>
    <row r="51" spans="1:3" x14ac:dyDescent="0.35">
      <c r="A51" s="228" t="s">
        <v>243</v>
      </c>
      <c r="B51" s="226">
        <v>295</v>
      </c>
      <c r="C51" s="227">
        <v>11.761787127844727</v>
      </c>
    </row>
    <row r="52" spans="1:3" x14ac:dyDescent="0.35">
      <c r="A52" s="225">
        <v>750804577</v>
      </c>
      <c r="B52" s="226">
        <v>133</v>
      </c>
      <c r="C52" s="227">
        <v>11.889556734333583</v>
      </c>
    </row>
    <row r="53" spans="1:3" x14ac:dyDescent="0.35">
      <c r="A53" s="228" t="s">
        <v>244</v>
      </c>
      <c r="B53" s="226">
        <v>133</v>
      </c>
      <c r="C53" s="227">
        <v>11.889556734333583</v>
      </c>
    </row>
    <row r="54" spans="1:3" x14ac:dyDescent="0.35">
      <c r="A54" s="225">
        <v>750804643</v>
      </c>
      <c r="B54" s="226">
        <v>162</v>
      </c>
      <c r="C54" s="227">
        <v>12.599275458319427</v>
      </c>
    </row>
    <row r="55" spans="1:3" x14ac:dyDescent="0.35">
      <c r="A55" s="228" t="s">
        <v>245</v>
      </c>
      <c r="B55" s="226">
        <v>162</v>
      </c>
      <c r="C55" s="227">
        <v>12.599275458319427</v>
      </c>
    </row>
    <row r="56" spans="1:3" x14ac:dyDescent="0.35">
      <c r="A56" s="225">
        <v>750811226</v>
      </c>
      <c r="B56" s="226">
        <v>165</v>
      </c>
      <c r="C56" s="227">
        <v>7.0876849087277529</v>
      </c>
    </row>
    <row r="57" spans="1:3" x14ac:dyDescent="0.35">
      <c r="A57" s="228" t="s">
        <v>246</v>
      </c>
      <c r="B57" s="226">
        <v>165</v>
      </c>
      <c r="C57" s="227">
        <v>7.0876849087277529</v>
      </c>
    </row>
    <row r="58" spans="1:3" x14ac:dyDescent="0.35">
      <c r="A58" s="225">
        <v>750829046</v>
      </c>
      <c r="B58" s="226">
        <v>140</v>
      </c>
      <c r="C58" s="227">
        <v>15.034915192659673</v>
      </c>
    </row>
    <row r="59" spans="1:3" x14ac:dyDescent="0.35">
      <c r="A59" s="228" t="s">
        <v>247</v>
      </c>
      <c r="B59" s="226">
        <v>140</v>
      </c>
      <c r="C59" s="227">
        <v>15.034915192659673</v>
      </c>
    </row>
    <row r="60" spans="1:3" x14ac:dyDescent="0.35">
      <c r="A60" s="225">
        <v>750829137</v>
      </c>
      <c r="B60" s="226">
        <v>175</v>
      </c>
      <c r="C60" s="227">
        <v>11.666081136254746</v>
      </c>
    </row>
    <row r="61" spans="1:3" x14ac:dyDescent="0.35">
      <c r="A61" s="228" t="s">
        <v>248</v>
      </c>
      <c r="B61" s="226">
        <v>175</v>
      </c>
      <c r="C61" s="227">
        <v>11.666081136254746</v>
      </c>
    </row>
    <row r="62" spans="1:3" x14ac:dyDescent="0.35">
      <c r="A62" s="225">
        <v>750829699</v>
      </c>
      <c r="B62" s="226">
        <v>604</v>
      </c>
      <c r="C62" s="227">
        <v>12.788609456039257</v>
      </c>
    </row>
    <row r="63" spans="1:3" x14ac:dyDescent="0.35">
      <c r="A63" s="228" t="s">
        <v>249</v>
      </c>
      <c r="B63" s="226">
        <v>604</v>
      </c>
      <c r="C63" s="227">
        <v>12.788609456039257</v>
      </c>
    </row>
    <row r="64" spans="1:3" x14ac:dyDescent="0.35">
      <c r="A64" s="222">
        <v>77</v>
      </c>
      <c r="B64" s="223">
        <v>1424</v>
      </c>
      <c r="C64" s="224">
        <v>14.31</v>
      </c>
    </row>
    <row r="65" spans="1:3" x14ac:dyDescent="0.35">
      <c r="A65" s="225">
        <v>770000065</v>
      </c>
      <c r="B65" s="226">
        <v>38</v>
      </c>
      <c r="C65" s="227">
        <v>27.970639641443434</v>
      </c>
    </row>
    <row r="66" spans="1:3" x14ac:dyDescent="0.35">
      <c r="A66" s="228" t="s">
        <v>250</v>
      </c>
      <c r="B66" s="226">
        <v>38</v>
      </c>
      <c r="C66" s="227">
        <v>27.970639641443434</v>
      </c>
    </row>
    <row r="67" spans="1:3" x14ac:dyDescent="0.35">
      <c r="A67" s="225">
        <v>770004398</v>
      </c>
      <c r="B67" s="226">
        <v>21</v>
      </c>
      <c r="C67" s="227">
        <v>20.127191385866524</v>
      </c>
    </row>
    <row r="68" spans="1:3" x14ac:dyDescent="0.35">
      <c r="A68" s="228" t="s">
        <v>251</v>
      </c>
      <c r="B68" s="226">
        <v>21</v>
      </c>
      <c r="C68" s="227">
        <v>20.127191385866524</v>
      </c>
    </row>
    <row r="69" spans="1:3" x14ac:dyDescent="0.35">
      <c r="A69" s="225">
        <v>770015873</v>
      </c>
      <c r="B69" s="226">
        <v>40</v>
      </c>
      <c r="C69" s="227">
        <v>18.198014869919703</v>
      </c>
    </row>
    <row r="70" spans="1:3" x14ac:dyDescent="0.35">
      <c r="A70" s="228" t="s">
        <v>252</v>
      </c>
      <c r="B70" s="226">
        <v>40</v>
      </c>
      <c r="C70" s="227">
        <v>18.198014869919703</v>
      </c>
    </row>
    <row r="71" spans="1:3" x14ac:dyDescent="0.35">
      <c r="A71" s="225">
        <v>770016012</v>
      </c>
      <c r="B71" s="226">
        <v>42</v>
      </c>
      <c r="C71" s="227">
        <v>18.346166547750471</v>
      </c>
    </row>
    <row r="72" spans="1:3" x14ac:dyDescent="0.35">
      <c r="A72" s="228" t="s">
        <v>253</v>
      </c>
      <c r="B72" s="226">
        <v>42</v>
      </c>
      <c r="C72" s="227">
        <v>18.346166547750471</v>
      </c>
    </row>
    <row r="73" spans="1:3" x14ac:dyDescent="0.35">
      <c r="A73" s="225">
        <v>770790269</v>
      </c>
      <c r="B73" s="226">
        <v>87</v>
      </c>
      <c r="C73" s="227">
        <v>14.55044718113613</v>
      </c>
    </row>
    <row r="74" spans="1:3" x14ac:dyDescent="0.35">
      <c r="A74" s="228" t="s">
        <v>254</v>
      </c>
      <c r="B74" s="226">
        <v>87</v>
      </c>
      <c r="C74" s="227">
        <v>14.55044718113613</v>
      </c>
    </row>
    <row r="75" spans="1:3" x14ac:dyDescent="0.35">
      <c r="A75" s="225">
        <v>770790285</v>
      </c>
      <c r="B75" s="226">
        <v>59</v>
      </c>
      <c r="C75" s="227">
        <v>29.048542545936591</v>
      </c>
    </row>
    <row r="76" spans="1:3" x14ac:dyDescent="0.35">
      <c r="A76" s="228" t="s">
        <v>255</v>
      </c>
      <c r="B76" s="226">
        <v>59</v>
      </c>
      <c r="C76" s="227">
        <v>29.048542545936591</v>
      </c>
    </row>
    <row r="77" spans="1:3" x14ac:dyDescent="0.35">
      <c r="A77" s="225">
        <v>770802759</v>
      </c>
      <c r="B77" s="226">
        <v>34</v>
      </c>
      <c r="C77" s="227">
        <v>13.201479030935088</v>
      </c>
    </row>
    <row r="78" spans="1:3" x14ac:dyDescent="0.35">
      <c r="A78" s="228" t="s">
        <v>256</v>
      </c>
      <c r="B78" s="226">
        <v>34</v>
      </c>
      <c r="C78" s="227">
        <v>13.201479030935088</v>
      </c>
    </row>
    <row r="79" spans="1:3" x14ac:dyDescent="0.35">
      <c r="A79" s="225">
        <v>770803609</v>
      </c>
      <c r="B79" s="226">
        <v>69</v>
      </c>
      <c r="C79" s="227">
        <v>19.709425072701414</v>
      </c>
    </row>
    <row r="80" spans="1:3" x14ac:dyDescent="0.35">
      <c r="A80" s="228" t="s">
        <v>257</v>
      </c>
      <c r="B80" s="226">
        <v>69</v>
      </c>
      <c r="C80" s="227">
        <v>19.709425072701414</v>
      </c>
    </row>
    <row r="81" spans="1:3" x14ac:dyDescent="0.35">
      <c r="A81" s="225">
        <v>770810893</v>
      </c>
      <c r="B81" s="226">
        <v>262</v>
      </c>
      <c r="C81" s="227">
        <v>16.937993475625266</v>
      </c>
    </row>
    <row r="82" spans="1:3" x14ac:dyDescent="0.35">
      <c r="A82" s="228" t="s">
        <v>258</v>
      </c>
      <c r="B82" s="226">
        <v>262</v>
      </c>
      <c r="C82" s="227">
        <v>16.937993475625266</v>
      </c>
    </row>
    <row r="83" spans="1:3" x14ac:dyDescent="0.35">
      <c r="A83" s="225">
        <v>770810984</v>
      </c>
      <c r="B83" s="226">
        <v>80</v>
      </c>
      <c r="C83" s="227">
        <v>23.778990264985232</v>
      </c>
    </row>
    <row r="84" spans="1:3" x14ac:dyDescent="0.35">
      <c r="A84" s="228" t="s">
        <v>259</v>
      </c>
      <c r="B84" s="226">
        <v>80</v>
      </c>
      <c r="C84" s="227">
        <v>23.778990264985232</v>
      </c>
    </row>
    <row r="85" spans="1:3" x14ac:dyDescent="0.35">
      <c r="A85" s="225">
        <v>770812485</v>
      </c>
      <c r="B85" s="226">
        <v>107</v>
      </c>
      <c r="C85" s="227">
        <v>16.314357468819122</v>
      </c>
    </row>
    <row r="86" spans="1:3" x14ac:dyDescent="0.35">
      <c r="A86" s="228" t="s">
        <v>260</v>
      </c>
      <c r="B86" s="226">
        <v>107</v>
      </c>
      <c r="C86" s="227">
        <v>16.314357468819122</v>
      </c>
    </row>
    <row r="87" spans="1:3" x14ac:dyDescent="0.35">
      <c r="A87" s="225">
        <v>770813384</v>
      </c>
      <c r="B87" s="226">
        <v>64</v>
      </c>
      <c r="C87" s="227">
        <v>31.205062217926706</v>
      </c>
    </row>
    <row r="88" spans="1:3" x14ac:dyDescent="0.35">
      <c r="A88" s="228" t="s">
        <v>261</v>
      </c>
      <c r="B88" s="226">
        <v>64</v>
      </c>
      <c r="C88" s="227">
        <v>31.205062217926706</v>
      </c>
    </row>
    <row r="89" spans="1:3" x14ac:dyDescent="0.35">
      <c r="A89" s="225">
        <v>770814440</v>
      </c>
      <c r="B89" s="226">
        <v>38</v>
      </c>
      <c r="C89" s="227">
        <v>29.70689667718181</v>
      </c>
    </row>
    <row r="90" spans="1:3" x14ac:dyDescent="0.35">
      <c r="A90" s="228" t="s">
        <v>262</v>
      </c>
      <c r="B90" s="226">
        <v>38</v>
      </c>
      <c r="C90" s="227">
        <v>29.70689667718181</v>
      </c>
    </row>
    <row r="91" spans="1:3" x14ac:dyDescent="0.35">
      <c r="A91" s="225">
        <v>770814606</v>
      </c>
      <c r="B91" s="226">
        <v>111</v>
      </c>
      <c r="C91" s="227">
        <v>11.599448518324408</v>
      </c>
    </row>
    <row r="92" spans="1:3" x14ac:dyDescent="0.35">
      <c r="A92" s="228" t="s">
        <v>263</v>
      </c>
      <c r="B92" s="226">
        <v>111</v>
      </c>
      <c r="C92" s="227">
        <v>11.599448518324408</v>
      </c>
    </row>
    <row r="93" spans="1:3" x14ac:dyDescent="0.35">
      <c r="A93" s="225">
        <v>770815397</v>
      </c>
      <c r="B93" s="226">
        <v>23</v>
      </c>
      <c r="C93" s="227">
        <v>31.417440947218985</v>
      </c>
    </row>
    <row r="94" spans="1:3" x14ac:dyDescent="0.35">
      <c r="A94" s="228" t="s">
        <v>264</v>
      </c>
      <c r="B94" s="226">
        <v>23</v>
      </c>
      <c r="C94" s="227">
        <v>31.417440947218985</v>
      </c>
    </row>
    <row r="95" spans="1:3" x14ac:dyDescent="0.35">
      <c r="A95" s="225">
        <v>770815413</v>
      </c>
      <c r="B95" s="226">
        <v>71</v>
      </c>
      <c r="C95" s="227">
        <v>19.666301821324538</v>
      </c>
    </row>
    <row r="96" spans="1:3" x14ac:dyDescent="0.35">
      <c r="A96" s="228" t="s">
        <v>265</v>
      </c>
      <c r="B96" s="226">
        <v>71</v>
      </c>
      <c r="C96" s="227">
        <v>19.666301821324538</v>
      </c>
    </row>
    <row r="97" spans="1:3" x14ac:dyDescent="0.35">
      <c r="A97" s="225">
        <v>770815496</v>
      </c>
      <c r="B97" s="226">
        <v>37</v>
      </c>
      <c r="C97" s="227">
        <v>10.691327511277088</v>
      </c>
    </row>
    <row r="98" spans="1:3" x14ac:dyDescent="0.35">
      <c r="A98" s="228" t="s">
        <v>266</v>
      </c>
      <c r="B98" s="226">
        <v>37</v>
      </c>
      <c r="C98" s="227">
        <v>10.691327511277088</v>
      </c>
    </row>
    <row r="99" spans="1:3" x14ac:dyDescent="0.35">
      <c r="A99" s="225">
        <v>770816007</v>
      </c>
      <c r="B99" s="226">
        <v>48</v>
      </c>
      <c r="C99" s="227">
        <v>24.123586603356678</v>
      </c>
    </row>
    <row r="100" spans="1:3" x14ac:dyDescent="0.35">
      <c r="A100" s="228" t="s">
        <v>267</v>
      </c>
      <c r="B100" s="226">
        <v>48</v>
      </c>
      <c r="C100" s="227">
        <v>24.123586603356678</v>
      </c>
    </row>
    <row r="101" spans="1:3" x14ac:dyDescent="0.35">
      <c r="A101" s="225">
        <v>770816015</v>
      </c>
      <c r="B101" s="226">
        <v>36</v>
      </c>
      <c r="C101" s="227">
        <v>21.126260141287275</v>
      </c>
    </row>
    <row r="102" spans="1:3" x14ac:dyDescent="0.35">
      <c r="A102" s="228" t="s">
        <v>268</v>
      </c>
      <c r="B102" s="226">
        <v>36</v>
      </c>
      <c r="C102" s="227">
        <v>21.126260141287275</v>
      </c>
    </row>
    <row r="103" spans="1:3" x14ac:dyDescent="0.35">
      <c r="A103" s="222">
        <v>78</v>
      </c>
      <c r="B103" s="223">
        <v>937</v>
      </c>
      <c r="C103" s="224">
        <v>7.79</v>
      </c>
    </row>
    <row r="104" spans="1:3" x14ac:dyDescent="0.35">
      <c r="A104" s="225">
        <v>780001442</v>
      </c>
      <c r="B104" s="226">
        <v>36</v>
      </c>
      <c r="C104" s="227">
        <v>6.6045810554601267</v>
      </c>
    </row>
    <row r="105" spans="1:3" x14ac:dyDescent="0.35">
      <c r="A105" s="228" t="s">
        <v>269</v>
      </c>
      <c r="B105" s="226">
        <v>36</v>
      </c>
      <c r="C105" s="227">
        <v>6.6045810554601267</v>
      </c>
    </row>
    <row r="106" spans="1:3" x14ac:dyDescent="0.35">
      <c r="A106" s="225">
        <v>780001541</v>
      </c>
      <c r="B106" s="226">
        <v>12</v>
      </c>
      <c r="C106" s="227">
        <v>4.3660891993392585</v>
      </c>
    </row>
    <row r="107" spans="1:3" x14ac:dyDescent="0.35">
      <c r="A107" s="228" t="s">
        <v>270</v>
      </c>
      <c r="B107" s="226">
        <v>12</v>
      </c>
      <c r="C107" s="227">
        <v>4.3660891993392585</v>
      </c>
    </row>
    <row r="108" spans="1:3" x14ac:dyDescent="0.35">
      <c r="A108" s="225">
        <v>780008918</v>
      </c>
      <c r="B108" s="226">
        <v>12</v>
      </c>
      <c r="C108" s="227">
        <v>24.666255225100723</v>
      </c>
    </row>
    <row r="109" spans="1:3" x14ac:dyDescent="0.35">
      <c r="A109" s="228" t="s">
        <v>271</v>
      </c>
      <c r="B109" s="226">
        <v>12</v>
      </c>
      <c r="C109" s="227">
        <v>24.666255225100723</v>
      </c>
    </row>
    <row r="110" spans="1:3" x14ac:dyDescent="0.35">
      <c r="A110" s="225">
        <v>780016846</v>
      </c>
      <c r="B110" s="226">
        <v>131</v>
      </c>
      <c r="C110" s="227">
        <v>6.0085148507116193</v>
      </c>
    </row>
    <row r="111" spans="1:3" x14ac:dyDescent="0.35">
      <c r="A111" s="228" t="s">
        <v>272</v>
      </c>
      <c r="B111" s="226">
        <v>131</v>
      </c>
      <c r="C111" s="227">
        <v>6.0085148507116193</v>
      </c>
    </row>
    <row r="112" spans="1:3" x14ac:dyDescent="0.35">
      <c r="A112" s="225">
        <v>780017992</v>
      </c>
      <c r="B112" s="226">
        <v>103</v>
      </c>
      <c r="C112" s="227">
        <v>7.3803695765321091</v>
      </c>
    </row>
    <row r="113" spans="1:3" x14ac:dyDescent="0.35">
      <c r="A113" s="228" t="s">
        <v>273</v>
      </c>
      <c r="B113" s="226">
        <v>103</v>
      </c>
      <c r="C113" s="227">
        <v>7.3803695765321091</v>
      </c>
    </row>
    <row r="114" spans="1:3" x14ac:dyDescent="0.35">
      <c r="A114" s="225">
        <v>780018990</v>
      </c>
      <c r="B114" s="226">
        <v>101</v>
      </c>
      <c r="C114" s="227">
        <v>11.451473557212191</v>
      </c>
    </row>
    <row r="115" spans="1:3" x14ac:dyDescent="0.35">
      <c r="A115" s="228" t="s">
        <v>274</v>
      </c>
      <c r="B115" s="226">
        <v>101</v>
      </c>
      <c r="C115" s="227">
        <v>11.451473557212191</v>
      </c>
    </row>
    <row r="116" spans="1:3" x14ac:dyDescent="0.35">
      <c r="A116" s="225">
        <v>780020731</v>
      </c>
      <c r="B116" s="226">
        <v>86</v>
      </c>
      <c r="C116" s="227">
        <v>6.0547494662133916</v>
      </c>
    </row>
    <row r="117" spans="1:3" x14ac:dyDescent="0.35">
      <c r="A117" s="228" t="s">
        <v>275</v>
      </c>
      <c r="B117" s="226">
        <v>86</v>
      </c>
      <c r="C117" s="227">
        <v>6.0547494662133916</v>
      </c>
    </row>
    <row r="118" spans="1:3" x14ac:dyDescent="0.35">
      <c r="A118" s="225">
        <v>780802245</v>
      </c>
      <c r="B118" s="226">
        <v>115</v>
      </c>
      <c r="C118" s="227">
        <v>10.803037804939152</v>
      </c>
    </row>
    <row r="119" spans="1:3" x14ac:dyDescent="0.35">
      <c r="A119" s="228" t="s">
        <v>276</v>
      </c>
      <c r="B119" s="226">
        <v>115</v>
      </c>
      <c r="C119" s="227">
        <v>10.803037804939152</v>
      </c>
    </row>
    <row r="120" spans="1:3" x14ac:dyDescent="0.35">
      <c r="A120" s="225">
        <v>780802344</v>
      </c>
      <c r="B120" s="226">
        <v>11</v>
      </c>
      <c r="C120" s="227">
        <v>4.8835237936690321</v>
      </c>
    </row>
    <row r="121" spans="1:3" x14ac:dyDescent="0.35">
      <c r="A121" s="228" t="s">
        <v>277</v>
      </c>
      <c r="B121" s="226">
        <v>11</v>
      </c>
      <c r="C121" s="227">
        <v>4.8835237936690321</v>
      </c>
    </row>
    <row r="122" spans="1:3" x14ac:dyDescent="0.35">
      <c r="A122" s="225">
        <v>780803342</v>
      </c>
      <c r="B122" s="226">
        <v>30</v>
      </c>
      <c r="C122" s="227">
        <v>6.6967063930148436</v>
      </c>
    </row>
    <row r="123" spans="1:3" x14ac:dyDescent="0.35">
      <c r="A123" s="228" t="s">
        <v>278</v>
      </c>
      <c r="B123" s="226">
        <v>30</v>
      </c>
      <c r="C123" s="227">
        <v>6.6967063930148436</v>
      </c>
    </row>
    <row r="124" spans="1:3" x14ac:dyDescent="0.35">
      <c r="A124" s="225">
        <v>780804050</v>
      </c>
      <c r="B124" s="226">
        <v>26</v>
      </c>
      <c r="C124" s="227">
        <v>14.266652856840379</v>
      </c>
    </row>
    <row r="125" spans="1:3" x14ac:dyDescent="0.35">
      <c r="A125" s="228" t="s">
        <v>279</v>
      </c>
      <c r="B125" s="226">
        <v>26</v>
      </c>
      <c r="C125" s="227">
        <v>14.266652856840379</v>
      </c>
    </row>
    <row r="126" spans="1:3" x14ac:dyDescent="0.35">
      <c r="A126" s="225">
        <v>780804068</v>
      </c>
      <c r="B126" s="226">
        <v>55</v>
      </c>
      <c r="C126" s="227">
        <v>11.865815135070578</v>
      </c>
    </row>
    <row r="127" spans="1:3" x14ac:dyDescent="0.35">
      <c r="A127" s="228" t="s">
        <v>280</v>
      </c>
      <c r="B127" s="226">
        <v>55</v>
      </c>
      <c r="C127" s="227">
        <v>11.865815135070578</v>
      </c>
    </row>
    <row r="128" spans="1:3" x14ac:dyDescent="0.35">
      <c r="A128" s="225">
        <v>780804100</v>
      </c>
      <c r="B128" s="226">
        <v>11</v>
      </c>
      <c r="C128" s="227">
        <v>6.6952203653740838</v>
      </c>
    </row>
    <row r="129" spans="1:3" x14ac:dyDescent="0.35">
      <c r="A129" s="228" t="s">
        <v>281</v>
      </c>
      <c r="B129" s="226">
        <v>11</v>
      </c>
      <c r="C129" s="227">
        <v>6.6952203653740838</v>
      </c>
    </row>
    <row r="130" spans="1:3" x14ac:dyDescent="0.35">
      <c r="A130" s="225">
        <v>780820486</v>
      </c>
      <c r="B130" s="226">
        <v>106</v>
      </c>
      <c r="C130" s="227">
        <v>10.070181742017905</v>
      </c>
    </row>
    <row r="131" spans="1:3" x14ac:dyDescent="0.35">
      <c r="A131" s="228" t="s">
        <v>282</v>
      </c>
      <c r="B131" s="226">
        <v>106</v>
      </c>
      <c r="C131" s="227">
        <v>10.070181742017905</v>
      </c>
    </row>
    <row r="132" spans="1:3" x14ac:dyDescent="0.35">
      <c r="A132" s="225">
        <v>780822706</v>
      </c>
      <c r="B132" s="226">
        <v>50</v>
      </c>
      <c r="C132" s="227">
        <v>8.563067687470463</v>
      </c>
    </row>
    <row r="133" spans="1:3" x14ac:dyDescent="0.35">
      <c r="A133" s="228" t="s">
        <v>283</v>
      </c>
      <c r="B133" s="226">
        <v>50</v>
      </c>
      <c r="C133" s="227">
        <v>8.563067687470463</v>
      </c>
    </row>
    <row r="134" spans="1:3" x14ac:dyDescent="0.35">
      <c r="A134" s="225">
        <v>780823613</v>
      </c>
      <c r="B134" s="226">
        <v>91</v>
      </c>
      <c r="C134" s="227">
        <v>14.954333965435815</v>
      </c>
    </row>
    <row r="135" spans="1:3" x14ac:dyDescent="0.35">
      <c r="A135" s="228" t="s">
        <v>284</v>
      </c>
      <c r="B135" s="226">
        <v>91</v>
      </c>
      <c r="C135" s="227">
        <v>14.954333965435815</v>
      </c>
    </row>
    <row r="136" spans="1:3" x14ac:dyDescent="0.35">
      <c r="A136" s="225">
        <v>780824314</v>
      </c>
      <c r="B136" s="226">
        <v>12</v>
      </c>
      <c r="C136" s="227">
        <v>4.8956459648491553</v>
      </c>
    </row>
    <row r="137" spans="1:3" x14ac:dyDescent="0.35">
      <c r="A137" s="228" t="s">
        <v>285</v>
      </c>
      <c r="B137" s="226">
        <v>12</v>
      </c>
      <c r="C137" s="227">
        <v>4.8956459648491553</v>
      </c>
    </row>
    <row r="138" spans="1:3" x14ac:dyDescent="0.35">
      <c r="A138" s="225">
        <v>780824322</v>
      </c>
      <c r="B138" s="226">
        <v>5</v>
      </c>
      <c r="C138" s="227">
        <v>3.1439022154974063</v>
      </c>
    </row>
    <row r="139" spans="1:3" x14ac:dyDescent="0.35">
      <c r="A139" s="228" t="s">
        <v>286</v>
      </c>
      <c r="B139" s="226">
        <v>5</v>
      </c>
      <c r="C139" s="227">
        <v>3.1439022154974063</v>
      </c>
    </row>
    <row r="140" spans="1:3" x14ac:dyDescent="0.35">
      <c r="A140" s="225">
        <v>780824579</v>
      </c>
      <c r="B140" s="226">
        <v>21</v>
      </c>
      <c r="C140" s="227">
        <v>9.6167061712880066</v>
      </c>
    </row>
    <row r="141" spans="1:3" x14ac:dyDescent="0.35">
      <c r="A141" s="228" t="s">
        <v>287</v>
      </c>
      <c r="B141" s="226">
        <v>21</v>
      </c>
      <c r="C141" s="227">
        <v>9.6167061712880066</v>
      </c>
    </row>
    <row r="142" spans="1:3" x14ac:dyDescent="0.35">
      <c r="A142" s="225">
        <v>780824595</v>
      </c>
      <c r="B142" s="226">
        <v>13</v>
      </c>
      <c r="C142" s="227">
        <v>19.630551362213318</v>
      </c>
    </row>
    <row r="143" spans="1:3" x14ac:dyDescent="0.35">
      <c r="A143" s="228" t="s">
        <v>288</v>
      </c>
      <c r="B143" s="226">
        <v>13</v>
      </c>
      <c r="C143" s="227">
        <v>19.630551362213318</v>
      </c>
    </row>
    <row r="144" spans="1:3" x14ac:dyDescent="0.35">
      <c r="A144" s="225">
        <v>780825030</v>
      </c>
      <c r="B144" s="226">
        <v>11</v>
      </c>
      <c r="C144" s="227">
        <v>14.431758678997621</v>
      </c>
    </row>
    <row r="145" spans="1:3" x14ac:dyDescent="0.35">
      <c r="A145" s="228" t="s">
        <v>289</v>
      </c>
      <c r="B145" s="226">
        <v>11</v>
      </c>
      <c r="C145" s="227">
        <v>14.431758678997621</v>
      </c>
    </row>
    <row r="146" spans="1:3" x14ac:dyDescent="0.35">
      <c r="A146" s="225">
        <v>780825485</v>
      </c>
      <c r="B146" s="226">
        <v>26</v>
      </c>
      <c r="C146" s="227">
        <v>6.2206154964958893</v>
      </c>
    </row>
    <row r="147" spans="1:3" x14ac:dyDescent="0.35">
      <c r="A147" s="228" t="s">
        <v>290</v>
      </c>
      <c r="B147" s="226">
        <v>26</v>
      </c>
      <c r="C147" s="227">
        <v>6.2206154964958893</v>
      </c>
    </row>
    <row r="148" spans="1:3" x14ac:dyDescent="0.35">
      <c r="A148" s="225">
        <v>780825956</v>
      </c>
      <c r="B148" s="226">
        <v>48</v>
      </c>
      <c r="C148" s="227">
        <v>16.515212774467564</v>
      </c>
    </row>
    <row r="149" spans="1:3" x14ac:dyDescent="0.35">
      <c r="A149" s="228" t="s">
        <v>291</v>
      </c>
      <c r="B149" s="226">
        <v>48</v>
      </c>
      <c r="C149" s="227">
        <v>16.515212774467564</v>
      </c>
    </row>
    <row r="150" spans="1:3" x14ac:dyDescent="0.35">
      <c r="A150" s="225">
        <v>780826194</v>
      </c>
      <c r="B150" s="226">
        <v>135</v>
      </c>
      <c r="C150" s="227">
        <v>11.058549399567353</v>
      </c>
    </row>
    <row r="151" spans="1:3" x14ac:dyDescent="0.35">
      <c r="A151" s="228" t="s">
        <v>292</v>
      </c>
      <c r="B151" s="226">
        <v>135</v>
      </c>
      <c r="C151" s="227">
        <v>11.058549399567353</v>
      </c>
    </row>
    <row r="152" spans="1:3" x14ac:dyDescent="0.35">
      <c r="A152" s="225">
        <v>780826525</v>
      </c>
      <c r="B152" s="226">
        <v>60</v>
      </c>
      <c r="C152" s="227">
        <v>12.925494880512602</v>
      </c>
    </row>
    <row r="153" spans="1:3" x14ac:dyDescent="0.35">
      <c r="A153" s="228" t="s">
        <v>293</v>
      </c>
      <c r="B153" s="226">
        <v>60</v>
      </c>
      <c r="C153" s="227">
        <v>12.925494880512602</v>
      </c>
    </row>
    <row r="154" spans="1:3" x14ac:dyDescent="0.35">
      <c r="A154" s="222">
        <v>91</v>
      </c>
      <c r="B154" s="229">
        <v>1239</v>
      </c>
      <c r="C154" s="224">
        <v>12.63</v>
      </c>
    </row>
    <row r="155" spans="1:3" x14ac:dyDescent="0.35">
      <c r="A155" s="225">
        <v>910002344</v>
      </c>
      <c r="B155" s="226">
        <v>42</v>
      </c>
      <c r="C155" s="227">
        <v>8.6072727891899543</v>
      </c>
    </row>
    <row r="156" spans="1:3" x14ac:dyDescent="0.35">
      <c r="A156" s="228" t="s">
        <v>294</v>
      </c>
      <c r="B156" s="226">
        <v>42</v>
      </c>
      <c r="C156" s="227">
        <v>8.6072727891899543</v>
      </c>
    </row>
    <row r="157" spans="1:3" x14ac:dyDescent="0.35">
      <c r="A157" s="225">
        <v>910002849</v>
      </c>
      <c r="B157" s="226">
        <v>42</v>
      </c>
      <c r="C157" s="227">
        <v>17.525058714394515</v>
      </c>
    </row>
    <row r="158" spans="1:3" x14ac:dyDescent="0.35">
      <c r="A158" s="228" t="s">
        <v>295</v>
      </c>
      <c r="B158" s="226">
        <v>42</v>
      </c>
      <c r="C158" s="227">
        <v>17.525058714394515</v>
      </c>
    </row>
    <row r="159" spans="1:3" x14ac:dyDescent="0.35">
      <c r="A159" s="225">
        <v>910018290</v>
      </c>
      <c r="B159" s="226">
        <v>84</v>
      </c>
      <c r="C159" s="227">
        <v>7.8734260071416049</v>
      </c>
    </row>
    <row r="160" spans="1:3" x14ac:dyDescent="0.35">
      <c r="A160" s="228" t="s">
        <v>296</v>
      </c>
      <c r="B160" s="226">
        <v>84</v>
      </c>
      <c r="C160" s="227">
        <v>7.8734260071416049</v>
      </c>
    </row>
    <row r="161" spans="1:3" x14ac:dyDescent="0.35">
      <c r="A161" s="225">
        <v>910480029</v>
      </c>
      <c r="B161" s="226">
        <v>44</v>
      </c>
      <c r="C161" s="227">
        <v>9.497414337625921</v>
      </c>
    </row>
    <row r="162" spans="1:3" x14ac:dyDescent="0.35">
      <c r="A162" s="228" t="s">
        <v>297</v>
      </c>
      <c r="B162" s="226">
        <v>44</v>
      </c>
      <c r="C162" s="227">
        <v>9.497414337625921</v>
      </c>
    </row>
    <row r="163" spans="1:3" x14ac:dyDescent="0.35">
      <c r="A163" s="225">
        <v>910805746</v>
      </c>
      <c r="B163" s="226">
        <v>24</v>
      </c>
      <c r="C163" s="227">
        <v>31.330122656412289</v>
      </c>
    </row>
    <row r="164" spans="1:3" x14ac:dyDescent="0.35">
      <c r="A164" s="228" t="s">
        <v>298</v>
      </c>
      <c r="B164" s="226">
        <v>24</v>
      </c>
      <c r="C164" s="227">
        <v>31.330122656412289</v>
      </c>
    </row>
    <row r="165" spans="1:3" x14ac:dyDescent="0.35">
      <c r="A165" s="225">
        <v>910807916</v>
      </c>
      <c r="B165" s="226">
        <v>18</v>
      </c>
      <c r="C165" s="227">
        <v>9.1882254319490535</v>
      </c>
    </row>
    <row r="166" spans="1:3" x14ac:dyDescent="0.35">
      <c r="A166" s="228" t="s">
        <v>299</v>
      </c>
      <c r="B166" s="226">
        <v>18</v>
      </c>
      <c r="C166" s="227">
        <v>9.1882254319490535</v>
      </c>
    </row>
    <row r="167" spans="1:3" x14ac:dyDescent="0.35">
      <c r="A167" s="225">
        <v>910807940</v>
      </c>
      <c r="B167" s="226">
        <v>14</v>
      </c>
      <c r="C167" s="227">
        <v>13.73119246301685</v>
      </c>
    </row>
    <row r="168" spans="1:3" x14ac:dyDescent="0.35">
      <c r="A168" s="228" t="s">
        <v>300</v>
      </c>
      <c r="B168" s="226">
        <v>14</v>
      </c>
      <c r="C168" s="227">
        <v>13.73119246301685</v>
      </c>
    </row>
    <row r="169" spans="1:3" x14ac:dyDescent="0.35">
      <c r="A169" s="225">
        <v>910808641</v>
      </c>
      <c r="B169" s="226">
        <v>70</v>
      </c>
      <c r="C169" s="227">
        <v>11.02205484929425</v>
      </c>
    </row>
    <row r="170" spans="1:3" x14ac:dyDescent="0.35">
      <c r="A170" s="228" t="s">
        <v>301</v>
      </c>
      <c r="B170" s="226">
        <v>70</v>
      </c>
      <c r="C170" s="227">
        <v>11.02205484929425</v>
      </c>
    </row>
    <row r="171" spans="1:3" x14ac:dyDescent="0.35">
      <c r="A171" s="225">
        <v>910808849</v>
      </c>
      <c r="B171" s="226">
        <v>29</v>
      </c>
      <c r="C171" s="227">
        <v>10.049862864926032</v>
      </c>
    </row>
    <row r="172" spans="1:3" x14ac:dyDescent="0.35">
      <c r="A172" s="228" t="s">
        <v>302</v>
      </c>
      <c r="B172" s="226">
        <v>29</v>
      </c>
      <c r="C172" s="227">
        <v>10.049862864926032</v>
      </c>
    </row>
    <row r="173" spans="1:3" x14ac:dyDescent="0.35">
      <c r="A173" s="225">
        <v>910808955</v>
      </c>
      <c r="B173" s="226">
        <v>42</v>
      </c>
      <c r="C173" s="227">
        <v>7.8985895997005029</v>
      </c>
    </row>
    <row r="174" spans="1:3" x14ac:dyDescent="0.35">
      <c r="A174" s="228" t="s">
        <v>303</v>
      </c>
      <c r="B174" s="226">
        <v>42</v>
      </c>
      <c r="C174" s="227">
        <v>7.8985895997005029</v>
      </c>
    </row>
    <row r="175" spans="1:3" x14ac:dyDescent="0.35">
      <c r="A175" s="225">
        <v>910810944</v>
      </c>
      <c r="B175" s="226">
        <v>82</v>
      </c>
      <c r="C175" s="227">
        <v>13.628626909229075</v>
      </c>
    </row>
    <row r="176" spans="1:3" x14ac:dyDescent="0.35">
      <c r="A176" s="228" t="s">
        <v>304</v>
      </c>
      <c r="B176" s="226">
        <v>82</v>
      </c>
      <c r="C176" s="227">
        <v>13.628626909229075</v>
      </c>
    </row>
    <row r="177" spans="1:3" x14ac:dyDescent="0.35">
      <c r="A177" s="225">
        <v>910811611</v>
      </c>
      <c r="B177" s="226">
        <v>22</v>
      </c>
      <c r="C177" s="227">
        <v>7.7856112717188299</v>
      </c>
    </row>
    <row r="178" spans="1:3" x14ac:dyDescent="0.35">
      <c r="A178" s="228" t="s">
        <v>305</v>
      </c>
      <c r="B178" s="226">
        <v>22</v>
      </c>
      <c r="C178" s="227">
        <v>7.7856112717188299</v>
      </c>
    </row>
    <row r="179" spans="1:3" x14ac:dyDescent="0.35">
      <c r="A179" s="225">
        <v>910813633</v>
      </c>
      <c r="B179" s="226">
        <v>181</v>
      </c>
      <c r="C179" s="227">
        <v>13.198581917018561</v>
      </c>
    </row>
    <row r="180" spans="1:3" x14ac:dyDescent="0.35">
      <c r="A180" s="228" t="s">
        <v>306</v>
      </c>
      <c r="B180" s="226">
        <v>181</v>
      </c>
      <c r="C180" s="227">
        <v>13.198581917018561</v>
      </c>
    </row>
    <row r="181" spans="1:3" x14ac:dyDescent="0.35">
      <c r="A181" s="225">
        <v>910814011</v>
      </c>
      <c r="B181" s="226">
        <v>40</v>
      </c>
      <c r="C181" s="227">
        <v>13.863549617995794</v>
      </c>
    </row>
    <row r="182" spans="1:3" x14ac:dyDescent="0.35">
      <c r="A182" s="228" t="s">
        <v>307</v>
      </c>
      <c r="B182" s="226">
        <v>40</v>
      </c>
      <c r="C182" s="227">
        <v>13.863549617995794</v>
      </c>
    </row>
    <row r="183" spans="1:3" x14ac:dyDescent="0.35">
      <c r="A183" s="225">
        <v>910814367</v>
      </c>
      <c r="B183" s="226">
        <v>50</v>
      </c>
      <c r="C183" s="227">
        <v>15.713691519892134</v>
      </c>
    </row>
    <row r="184" spans="1:3" x14ac:dyDescent="0.35">
      <c r="A184" s="228" t="s">
        <v>308</v>
      </c>
      <c r="B184" s="226">
        <v>50</v>
      </c>
      <c r="C184" s="227">
        <v>15.713691519892134</v>
      </c>
    </row>
    <row r="185" spans="1:3" x14ac:dyDescent="0.35">
      <c r="A185" s="225">
        <v>910814631</v>
      </c>
      <c r="B185" s="226">
        <v>57</v>
      </c>
      <c r="C185" s="227">
        <v>15.368281907740169</v>
      </c>
    </row>
    <row r="186" spans="1:3" x14ac:dyDescent="0.35">
      <c r="A186" s="228" t="s">
        <v>309</v>
      </c>
      <c r="B186" s="226">
        <v>57</v>
      </c>
      <c r="C186" s="227">
        <v>15.368281907740169</v>
      </c>
    </row>
    <row r="187" spans="1:3" x14ac:dyDescent="0.35">
      <c r="A187" s="225">
        <v>910814789</v>
      </c>
      <c r="B187" s="226">
        <v>57</v>
      </c>
      <c r="C187" s="227">
        <v>15.768969933552736</v>
      </c>
    </row>
    <row r="188" spans="1:3" x14ac:dyDescent="0.35">
      <c r="A188" s="228" t="s">
        <v>310</v>
      </c>
      <c r="B188" s="226">
        <v>57</v>
      </c>
      <c r="C188" s="227">
        <v>15.768969933552736</v>
      </c>
    </row>
    <row r="189" spans="1:3" x14ac:dyDescent="0.35">
      <c r="A189" s="225">
        <v>910815562</v>
      </c>
      <c r="B189" s="226">
        <v>53</v>
      </c>
      <c r="C189" s="227">
        <v>11.507942374405063</v>
      </c>
    </row>
    <row r="190" spans="1:3" x14ac:dyDescent="0.35">
      <c r="A190" s="228" t="s">
        <v>311</v>
      </c>
      <c r="B190" s="226">
        <v>53</v>
      </c>
      <c r="C190" s="227">
        <v>11.507942374405063</v>
      </c>
    </row>
    <row r="191" spans="1:3" x14ac:dyDescent="0.35">
      <c r="A191" s="222">
        <v>93</v>
      </c>
      <c r="B191" s="223">
        <v>1126</v>
      </c>
      <c r="C191" s="224">
        <v>12.66</v>
      </c>
    </row>
    <row r="192" spans="1:3" x14ac:dyDescent="0.35">
      <c r="A192" s="225">
        <v>930000120</v>
      </c>
      <c r="B192" s="226">
        <v>64</v>
      </c>
      <c r="C192" s="227">
        <v>24.513114419779249</v>
      </c>
    </row>
    <row r="193" spans="1:3" x14ac:dyDescent="0.35">
      <c r="A193" s="228" t="s">
        <v>312</v>
      </c>
      <c r="B193" s="226">
        <v>64</v>
      </c>
      <c r="C193" s="227">
        <v>24.513114419779249</v>
      </c>
    </row>
    <row r="194" spans="1:3" x14ac:dyDescent="0.35">
      <c r="A194" s="225">
        <v>930000203</v>
      </c>
      <c r="B194" s="226">
        <v>39</v>
      </c>
      <c r="C194" s="227">
        <v>10.043242168591227</v>
      </c>
    </row>
    <row r="195" spans="1:3" x14ac:dyDescent="0.35">
      <c r="A195" s="228" t="s">
        <v>313</v>
      </c>
      <c r="B195" s="226">
        <v>39</v>
      </c>
      <c r="C195" s="227">
        <v>10.043242168591227</v>
      </c>
    </row>
    <row r="196" spans="1:3" x14ac:dyDescent="0.35">
      <c r="A196" s="225">
        <v>930001532</v>
      </c>
      <c r="B196" s="226">
        <v>31</v>
      </c>
      <c r="C196" s="227">
        <v>10.551281204578661</v>
      </c>
    </row>
    <row r="197" spans="1:3" x14ac:dyDescent="0.35">
      <c r="A197" s="228" t="s">
        <v>314</v>
      </c>
      <c r="B197" s="226">
        <v>31</v>
      </c>
      <c r="C197" s="227">
        <v>10.551281204578661</v>
      </c>
    </row>
    <row r="198" spans="1:3" x14ac:dyDescent="0.35">
      <c r="A198" s="225">
        <v>930003199</v>
      </c>
      <c r="B198" s="226">
        <v>38</v>
      </c>
      <c r="C198" s="227">
        <v>10.881765537075502</v>
      </c>
    </row>
    <row r="199" spans="1:3" x14ac:dyDescent="0.35">
      <c r="A199" s="228" t="s">
        <v>315</v>
      </c>
      <c r="B199" s="226">
        <v>38</v>
      </c>
      <c r="C199" s="227">
        <v>10.881765537075502</v>
      </c>
    </row>
    <row r="200" spans="1:3" x14ac:dyDescent="0.35">
      <c r="A200" s="225">
        <v>930003280</v>
      </c>
      <c r="B200" s="226">
        <v>35</v>
      </c>
      <c r="C200" s="227">
        <v>15.324504382689817</v>
      </c>
    </row>
    <row r="201" spans="1:3" x14ac:dyDescent="0.35">
      <c r="A201" s="228" t="s">
        <v>316</v>
      </c>
      <c r="B201" s="226">
        <v>35</v>
      </c>
      <c r="C201" s="227">
        <v>15.324504382689817</v>
      </c>
    </row>
    <row r="202" spans="1:3" x14ac:dyDescent="0.35">
      <c r="A202" s="225">
        <v>930019393</v>
      </c>
      <c r="B202" s="226">
        <v>18</v>
      </c>
      <c r="C202" s="227">
        <v>14.064457205804759</v>
      </c>
    </row>
    <row r="203" spans="1:3" x14ac:dyDescent="0.35">
      <c r="A203" s="228" t="s">
        <v>317</v>
      </c>
      <c r="B203" s="226">
        <v>18</v>
      </c>
      <c r="C203" s="227">
        <v>14.064457205804759</v>
      </c>
    </row>
    <row r="204" spans="1:3" x14ac:dyDescent="0.35">
      <c r="A204" s="225">
        <v>930022504</v>
      </c>
      <c r="B204" s="226">
        <v>101</v>
      </c>
      <c r="C204" s="227">
        <v>10.860830597280209</v>
      </c>
    </row>
    <row r="205" spans="1:3" x14ac:dyDescent="0.35">
      <c r="A205" s="228" t="s">
        <v>318</v>
      </c>
      <c r="B205" s="226">
        <v>101</v>
      </c>
      <c r="C205" s="227">
        <v>10.860830597280209</v>
      </c>
    </row>
    <row r="206" spans="1:3" x14ac:dyDescent="0.35">
      <c r="A206" s="225">
        <v>930023023</v>
      </c>
      <c r="B206" s="226">
        <v>68</v>
      </c>
      <c r="C206" s="227">
        <v>14.766010793889244</v>
      </c>
    </row>
    <row r="207" spans="1:3" x14ac:dyDescent="0.35">
      <c r="A207" s="228" t="s">
        <v>319</v>
      </c>
      <c r="B207" s="226">
        <v>68</v>
      </c>
      <c r="C207" s="227">
        <v>14.766010793889244</v>
      </c>
    </row>
    <row r="208" spans="1:3" x14ac:dyDescent="0.35">
      <c r="A208" s="225">
        <v>930801337</v>
      </c>
      <c r="B208" s="226">
        <v>8</v>
      </c>
      <c r="C208" s="227">
        <v>7.9674631432668628</v>
      </c>
    </row>
    <row r="209" spans="1:3" x14ac:dyDescent="0.35">
      <c r="A209" s="228" t="s">
        <v>320</v>
      </c>
      <c r="B209" s="226">
        <v>8</v>
      </c>
      <c r="C209" s="227">
        <v>7.9674631432668628</v>
      </c>
    </row>
    <row r="210" spans="1:3" x14ac:dyDescent="0.35">
      <c r="A210" s="225">
        <v>930811526</v>
      </c>
      <c r="B210" s="226">
        <v>21</v>
      </c>
      <c r="C210" s="227">
        <v>7.9378750874494388</v>
      </c>
    </row>
    <row r="211" spans="1:3" x14ac:dyDescent="0.35">
      <c r="A211" s="228" t="s">
        <v>321</v>
      </c>
      <c r="B211" s="226">
        <v>21</v>
      </c>
      <c r="C211" s="227">
        <v>7.9378750874494388</v>
      </c>
    </row>
    <row r="212" spans="1:3" x14ac:dyDescent="0.35">
      <c r="A212" s="225">
        <v>930811633</v>
      </c>
      <c r="B212" s="226">
        <v>38</v>
      </c>
      <c r="C212" s="227">
        <v>10.881765537075502</v>
      </c>
    </row>
    <row r="213" spans="1:3" x14ac:dyDescent="0.35">
      <c r="A213" s="228" t="s">
        <v>322</v>
      </c>
      <c r="B213" s="226">
        <v>38</v>
      </c>
      <c r="C213" s="227">
        <v>10.881765537075502</v>
      </c>
    </row>
    <row r="214" spans="1:3" x14ac:dyDescent="0.35">
      <c r="A214" s="225">
        <v>930812029</v>
      </c>
      <c r="B214" s="226">
        <v>28</v>
      </c>
      <c r="C214" s="227">
        <v>17.243027697596602</v>
      </c>
    </row>
    <row r="215" spans="1:3" x14ac:dyDescent="0.35">
      <c r="A215" s="228" t="s">
        <v>323</v>
      </c>
      <c r="B215" s="226">
        <v>28</v>
      </c>
      <c r="C215" s="227">
        <v>17.243027697596602</v>
      </c>
    </row>
    <row r="216" spans="1:3" x14ac:dyDescent="0.35">
      <c r="A216" s="225">
        <v>930813613</v>
      </c>
      <c r="B216" s="226">
        <v>50</v>
      </c>
      <c r="C216" s="227">
        <v>13.158249095999517</v>
      </c>
    </row>
    <row r="217" spans="1:3" x14ac:dyDescent="0.35">
      <c r="A217" s="228" t="s">
        <v>324</v>
      </c>
      <c r="B217" s="226">
        <v>50</v>
      </c>
      <c r="C217" s="227">
        <v>13.158249095999517</v>
      </c>
    </row>
    <row r="218" spans="1:3" x14ac:dyDescent="0.35">
      <c r="A218" s="225">
        <v>930813621</v>
      </c>
      <c r="B218" s="226">
        <v>41</v>
      </c>
      <c r="C218" s="227">
        <v>6.6998232740566994</v>
      </c>
    </row>
    <row r="219" spans="1:3" x14ac:dyDescent="0.35">
      <c r="A219" s="228" t="s">
        <v>325</v>
      </c>
      <c r="B219" s="226">
        <v>41</v>
      </c>
      <c r="C219" s="227">
        <v>6.6998232740566994</v>
      </c>
    </row>
    <row r="220" spans="1:3" x14ac:dyDescent="0.35">
      <c r="A220" s="225">
        <v>930815881</v>
      </c>
      <c r="B220" s="226">
        <v>23</v>
      </c>
      <c r="C220" s="227">
        <v>7.9577842954447355</v>
      </c>
    </row>
    <row r="221" spans="1:3" x14ac:dyDescent="0.35">
      <c r="A221" s="228" t="s">
        <v>326</v>
      </c>
      <c r="B221" s="226">
        <v>23</v>
      </c>
      <c r="C221" s="227">
        <v>7.9577842954447355</v>
      </c>
    </row>
    <row r="222" spans="1:3" x14ac:dyDescent="0.35">
      <c r="A222" s="225">
        <v>930815899</v>
      </c>
      <c r="B222" s="226">
        <v>41</v>
      </c>
      <c r="C222" s="227">
        <v>6.6998232740566994</v>
      </c>
    </row>
    <row r="223" spans="1:3" x14ac:dyDescent="0.35">
      <c r="A223" s="228" t="s">
        <v>327</v>
      </c>
      <c r="B223" s="226">
        <v>41</v>
      </c>
      <c r="C223" s="227">
        <v>6.6998232740566994</v>
      </c>
    </row>
    <row r="224" spans="1:3" x14ac:dyDescent="0.35">
      <c r="A224" s="225">
        <v>930815915</v>
      </c>
      <c r="B224" s="226">
        <v>26</v>
      </c>
      <c r="C224" s="227">
        <v>9.3126501933632433</v>
      </c>
    </row>
    <row r="225" spans="1:3" x14ac:dyDescent="0.35">
      <c r="A225" s="228" t="s">
        <v>328</v>
      </c>
      <c r="B225" s="226">
        <v>26</v>
      </c>
      <c r="C225" s="227">
        <v>9.3126501933632433</v>
      </c>
    </row>
    <row r="226" spans="1:3" x14ac:dyDescent="0.35">
      <c r="A226" s="225">
        <v>930816228</v>
      </c>
      <c r="B226" s="226">
        <v>40</v>
      </c>
      <c r="C226" s="227">
        <v>13.527502342035564</v>
      </c>
    </row>
    <row r="227" spans="1:3" x14ac:dyDescent="0.35">
      <c r="A227" s="228" t="s">
        <v>329</v>
      </c>
      <c r="B227" s="226">
        <v>40</v>
      </c>
      <c r="C227" s="227">
        <v>13.527502342035564</v>
      </c>
    </row>
    <row r="228" spans="1:3" x14ac:dyDescent="0.35">
      <c r="A228" s="225">
        <v>930816533</v>
      </c>
      <c r="B228" s="226">
        <v>44</v>
      </c>
      <c r="C228" s="227">
        <v>9.3450314492478022</v>
      </c>
    </row>
    <row r="229" spans="1:3" x14ac:dyDescent="0.35">
      <c r="A229" s="228" t="s">
        <v>330</v>
      </c>
      <c r="B229" s="226">
        <v>44</v>
      </c>
      <c r="C229" s="227">
        <v>9.3450314492478022</v>
      </c>
    </row>
    <row r="230" spans="1:3" x14ac:dyDescent="0.35">
      <c r="A230" s="225">
        <v>930816699</v>
      </c>
      <c r="B230" s="226">
        <v>43</v>
      </c>
      <c r="C230" s="227">
        <v>13.348597265166347</v>
      </c>
    </row>
    <row r="231" spans="1:3" x14ac:dyDescent="0.35">
      <c r="A231" s="228" t="s">
        <v>331</v>
      </c>
      <c r="B231" s="226">
        <v>43</v>
      </c>
      <c r="C231" s="227">
        <v>13.348597265166347</v>
      </c>
    </row>
    <row r="232" spans="1:3" x14ac:dyDescent="0.35">
      <c r="A232" s="225">
        <v>930816707</v>
      </c>
      <c r="B232" s="226">
        <v>44</v>
      </c>
      <c r="C232" s="227">
        <v>11.775353294534316</v>
      </c>
    </row>
    <row r="233" spans="1:3" x14ac:dyDescent="0.35">
      <c r="A233" s="228" t="s">
        <v>332</v>
      </c>
      <c r="B233" s="226">
        <v>44</v>
      </c>
      <c r="C233" s="227">
        <v>11.775353294534316</v>
      </c>
    </row>
    <row r="234" spans="1:3" x14ac:dyDescent="0.35">
      <c r="A234" s="225">
        <v>930817010</v>
      </c>
      <c r="B234" s="226">
        <v>344</v>
      </c>
      <c r="C234" s="227">
        <v>9.0343567277204411</v>
      </c>
    </row>
    <row r="235" spans="1:3" x14ac:dyDescent="0.35">
      <c r="A235" s="228" t="s">
        <v>333</v>
      </c>
      <c r="B235" s="226">
        <v>344</v>
      </c>
      <c r="C235" s="227">
        <v>9.0343567277204411</v>
      </c>
    </row>
    <row r="236" spans="1:3" x14ac:dyDescent="0.35">
      <c r="A236" s="225">
        <v>930817390</v>
      </c>
      <c r="B236" s="226">
        <v>23</v>
      </c>
      <c r="C236" s="227">
        <v>12.215336355964389</v>
      </c>
    </row>
    <row r="237" spans="1:3" x14ac:dyDescent="0.35">
      <c r="A237" s="228" t="s">
        <v>334</v>
      </c>
      <c r="B237" s="226">
        <v>23</v>
      </c>
      <c r="C237" s="227">
        <v>12.215336355964389</v>
      </c>
    </row>
    <row r="238" spans="1:3" x14ac:dyDescent="0.35">
      <c r="A238" s="225">
        <v>930817440</v>
      </c>
      <c r="B238" s="226">
        <v>16</v>
      </c>
      <c r="C238" s="227">
        <v>8.3882264056560381</v>
      </c>
    </row>
    <row r="239" spans="1:3" x14ac:dyDescent="0.35">
      <c r="A239" s="228" t="s">
        <v>335</v>
      </c>
      <c r="B239" s="226">
        <v>16</v>
      </c>
      <c r="C239" s="227">
        <v>8.3882264056560381</v>
      </c>
    </row>
    <row r="240" spans="1:3" x14ac:dyDescent="0.35">
      <c r="A240" s="225">
        <v>930817564</v>
      </c>
      <c r="B240" s="226">
        <v>11</v>
      </c>
      <c r="C240" s="227">
        <v>7.6693524561444129</v>
      </c>
    </row>
    <row r="241" spans="1:3" x14ac:dyDescent="0.35">
      <c r="A241" s="228" t="s">
        <v>336</v>
      </c>
      <c r="B241" s="226">
        <v>11</v>
      </c>
      <c r="C241" s="227">
        <v>7.6693524561444129</v>
      </c>
    </row>
    <row r="242" spans="1:3" x14ac:dyDescent="0.35">
      <c r="A242" s="225">
        <v>930817572</v>
      </c>
      <c r="B242" s="226">
        <v>18</v>
      </c>
      <c r="C242" s="227">
        <v>8.8998250257893243</v>
      </c>
    </row>
    <row r="243" spans="1:3" x14ac:dyDescent="0.35">
      <c r="A243" s="228" t="s">
        <v>337</v>
      </c>
      <c r="B243" s="226">
        <v>18</v>
      </c>
      <c r="C243" s="227">
        <v>8.8998250257893243</v>
      </c>
    </row>
    <row r="244" spans="1:3" x14ac:dyDescent="0.35">
      <c r="A244" s="225">
        <v>930817614</v>
      </c>
      <c r="B244" s="226">
        <v>28</v>
      </c>
      <c r="C244" s="227">
        <v>8.5669157705946439</v>
      </c>
    </row>
    <row r="245" spans="1:3" x14ac:dyDescent="0.35">
      <c r="A245" s="228" t="s">
        <v>338</v>
      </c>
      <c r="B245" s="226">
        <v>28</v>
      </c>
      <c r="C245" s="227">
        <v>8.5669157705946439</v>
      </c>
    </row>
    <row r="247" spans="1:3" x14ac:dyDescent="0.35">
      <c r="A247" s="230" t="s">
        <v>457</v>
      </c>
      <c r="B247" s="231">
        <v>10035</v>
      </c>
      <c r="C247" s="232">
        <v>11.59</v>
      </c>
    </row>
    <row r="248" spans="1:3" x14ac:dyDescent="0.35">
      <c r="A248" t="s">
        <v>339</v>
      </c>
    </row>
  </sheetData>
  <autoFilter ref="A4:C24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9"/>
  <sheetViews>
    <sheetView topLeftCell="A196" workbookViewId="0">
      <selection activeCell="A205" sqref="A205:A207"/>
    </sheetView>
  </sheetViews>
  <sheetFormatPr baseColWidth="10" defaultRowHeight="14.5" x14ac:dyDescent="0.35"/>
  <sheetData>
    <row r="2" spans="1:7" x14ac:dyDescent="0.35">
      <c r="A2" t="s">
        <v>8</v>
      </c>
      <c r="E2" s="221" t="s">
        <v>414</v>
      </c>
      <c r="F2" s="221"/>
      <c r="G2" s="221"/>
    </row>
    <row r="3" spans="1:7" x14ac:dyDescent="0.35">
      <c r="A3" t="s">
        <v>6</v>
      </c>
    </row>
    <row r="4" spans="1:7" x14ac:dyDescent="0.35">
      <c r="A4" t="s">
        <v>7</v>
      </c>
    </row>
    <row r="5" spans="1:7" x14ac:dyDescent="0.35">
      <c r="A5" t="s">
        <v>9</v>
      </c>
    </row>
    <row r="6" spans="1:7" x14ac:dyDescent="0.35">
      <c r="A6" t="s">
        <v>10</v>
      </c>
    </row>
    <row r="7" spans="1:7" x14ac:dyDescent="0.35">
      <c r="A7" t="s">
        <v>11</v>
      </c>
    </row>
    <row r="8" spans="1:7" x14ac:dyDescent="0.35">
      <c r="A8" t="s">
        <v>12</v>
      </c>
    </row>
    <row r="9" spans="1:7" x14ac:dyDescent="0.35">
      <c r="A9" t="s">
        <v>13</v>
      </c>
    </row>
    <row r="10" spans="1:7" x14ac:dyDescent="0.35">
      <c r="A10" t="s">
        <v>14</v>
      </c>
    </row>
    <row r="11" spans="1:7" x14ac:dyDescent="0.35">
      <c r="A11" t="s">
        <v>15</v>
      </c>
    </row>
    <row r="12" spans="1:7" x14ac:dyDescent="0.35">
      <c r="A12" t="s">
        <v>16</v>
      </c>
    </row>
    <row r="13" spans="1:7" x14ac:dyDescent="0.35">
      <c r="A13" t="s">
        <v>17</v>
      </c>
    </row>
    <row r="14" spans="1:7" x14ac:dyDescent="0.35">
      <c r="A14" t="s">
        <v>18</v>
      </c>
    </row>
    <row r="15" spans="1:7" x14ac:dyDescent="0.35">
      <c r="A15" t="s">
        <v>19</v>
      </c>
    </row>
    <row r="16" spans="1:7" x14ac:dyDescent="0.35">
      <c r="A16" t="s">
        <v>20</v>
      </c>
    </row>
    <row r="17" spans="1:1" x14ac:dyDescent="0.35">
      <c r="A17" t="s">
        <v>21</v>
      </c>
    </row>
    <row r="18" spans="1:1" x14ac:dyDescent="0.35">
      <c r="A18" t="s">
        <v>22</v>
      </c>
    </row>
    <row r="19" spans="1:1" x14ac:dyDescent="0.35">
      <c r="A19" t="s">
        <v>23</v>
      </c>
    </row>
    <row r="20" spans="1:1" x14ac:dyDescent="0.35">
      <c r="A20" t="s">
        <v>24</v>
      </c>
    </row>
    <row r="21" spans="1:1" x14ac:dyDescent="0.35">
      <c r="A21" t="s">
        <v>25</v>
      </c>
    </row>
    <row r="22" spans="1:1" x14ac:dyDescent="0.35">
      <c r="A22" t="s">
        <v>26</v>
      </c>
    </row>
    <row r="23" spans="1:1" x14ac:dyDescent="0.35">
      <c r="A23" t="s">
        <v>27</v>
      </c>
    </row>
    <row r="24" spans="1:1" x14ac:dyDescent="0.35">
      <c r="A24" t="s">
        <v>28</v>
      </c>
    </row>
    <row r="25" spans="1:1" x14ac:dyDescent="0.35">
      <c r="A25" t="s">
        <v>29</v>
      </c>
    </row>
    <row r="26" spans="1:1" x14ac:dyDescent="0.35">
      <c r="A26" t="s">
        <v>30</v>
      </c>
    </row>
    <row r="27" spans="1:1" x14ac:dyDescent="0.35">
      <c r="A27" t="s">
        <v>31</v>
      </c>
    </row>
    <row r="28" spans="1:1" x14ac:dyDescent="0.35">
      <c r="A28" t="s">
        <v>32</v>
      </c>
    </row>
    <row r="29" spans="1:1" x14ac:dyDescent="0.35">
      <c r="A29" t="s">
        <v>33</v>
      </c>
    </row>
    <row r="30" spans="1:1" x14ac:dyDescent="0.35">
      <c r="A30" t="s">
        <v>34</v>
      </c>
    </row>
    <row r="31" spans="1:1" x14ac:dyDescent="0.35">
      <c r="A31" t="s">
        <v>35</v>
      </c>
    </row>
    <row r="32" spans="1:1" x14ac:dyDescent="0.35">
      <c r="A32" t="s">
        <v>36</v>
      </c>
    </row>
    <row r="33" spans="1:1" x14ac:dyDescent="0.35">
      <c r="A33" t="s">
        <v>37</v>
      </c>
    </row>
    <row r="34" spans="1:1" x14ac:dyDescent="0.35">
      <c r="A34" t="s">
        <v>38</v>
      </c>
    </row>
    <row r="35" spans="1:1" x14ac:dyDescent="0.35">
      <c r="A35" t="s">
        <v>39</v>
      </c>
    </row>
    <row r="36" spans="1:1" x14ac:dyDescent="0.35">
      <c r="A36" t="s">
        <v>40</v>
      </c>
    </row>
    <row r="37" spans="1:1" x14ac:dyDescent="0.35">
      <c r="A37" t="s">
        <v>41</v>
      </c>
    </row>
    <row r="38" spans="1:1" x14ac:dyDescent="0.35">
      <c r="A38" t="s">
        <v>42</v>
      </c>
    </row>
    <row r="39" spans="1:1" x14ac:dyDescent="0.35">
      <c r="A39" t="s">
        <v>43</v>
      </c>
    </row>
    <row r="40" spans="1:1" x14ac:dyDescent="0.35">
      <c r="A40" t="s">
        <v>44</v>
      </c>
    </row>
    <row r="41" spans="1:1" x14ac:dyDescent="0.35">
      <c r="A41" t="s">
        <v>45</v>
      </c>
    </row>
    <row r="42" spans="1:1" x14ac:dyDescent="0.35">
      <c r="A42" t="s">
        <v>46</v>
      </c>
    </row>
    <row r="43" spans="1:1" x14ac:dyDescent="0.35">
      <c r="A43" t="s">
        <v>47</v>
      </c>
    </row>
    <row r="44" spans="1:1" x14ac:dyDescent="0.35">
      <c r="A44" t="s">
        <v>48</v>
      </c>
    </row>
    <row r="45" spans="1:1" x14ac:dyDescent="0.35">
      <c r="A45" t="s">
        <v>49</v>
      </c>
    </row>
    <row r="46" spans="1:1" x14ac:dyDescent="0.35">
      <c r="A46" t="s">
        <v>50</v>
      </c>
    </row>
    <row r="47" spans="1:1" x14ac:dyDescent="0.35">
      <c r="A47" t="s">
        <v>51</v>
      </c>
    </row>
    <row r="48" spans="1:1" x14ac:dyDescent="0.35">
      <c r="A48" t="s">
        <v>52</v>
      </c>
    </row>
    <row r="49" spans="1:1" x14ac:dyDescent="0.35">
      <c r="A49" t="s">
        <v>53</v>
      </c>
    </row>
    <row r="50" spans="1:1" x14ac:dyDescent="0.35">
      <c r="A50" t="s">
        <v>54</v>
      </c>
    </row>
    <row r="51" spans="1:1" x14ac:dyDescent="0.35">
      <c r="A51" t="s">
        <v>55</v>
      </c>
    </row>
    <row r="52" spans="1:1" x14ac:dyDescent="0.35">
      <c r="A52" t="s">
        <v>56</v>
      </c>
    </row>
    <row r="53" spans="1:1" x14ac:dyDescent="0.35">
      <c r="A53" t="s">
        <v>57</v>
      </c>
    </row>
    <row r="54" spans="1:1" x14ac:dyDescent="0.35">
      <c r="A54" t="s">
        <v>58</v>
      </c>
    </row>
    <row r="55" spans="1:1" x14ac:dyDescent="0.35">
      <c r="A55" t="s">
        <v>59</v>
      </c>
    </row>
    <row r="56" spans="1:1" x14ac:dyDescent="0.35">
      <c r="A56" t="s">
        <v>60</v>
      </c>
    </row>
    <row r="57" spans="1:1" x14ac:dyDescent="0.35">
      <c r="A57" t="s">
        <v>61</v>
      </c>
    </row>
    <row r="58" spans="1:1" x14ac:dyDescent="0.35">
      <c r="A58" t="s">
        <v>62</v>
      </c>
    </row>
    <row r="59" spans="1:1" x14ac:dyDescent="0.35">
      <c r="A59" t="s">
        <v>63</v>
      </c>
    </row>
    <row r="60" spans="1:1" x14ac:dyDescent="0.35">
      <c r="A60" t="s">
        <v>64</v>
      </c>
    </row>
    <row r="61" spans="1:1" x14ac:dyDescent="0.35">
      <c r="A61" t="s">
        <v>65</v>
      </c>
    </row>
    <row r="62" spans="1:1" x14ac:dyDescent="0.35">
      <c r="A62" t="s">
        <v>66</v>
      </c>
    </row>
    <row r="63" spans="1:1" x14ac:dyDescent="0.35">
      <c r="A63" t="s">
        <v>67</v>
      </c>
    </row>
    <row r="64" spans="1:1" x14ac:dyDescent="0.35">
      <c r="A64" t="s">
        <v>68</v>
      </c>
    </row>
    <row r="65" spans="1:1" x14ac:dyDescent="0.35">
      <c r="A65" t="s">
        <v>69</v>
      </c>
    </row>
    <row r="66" spans="1:1" x14ac:dyDescent="0.35">
      <c r="A66" t="s">
        <v>70</v>
      </c>
    </row>
    <row r="67" spans="1:1" x14ac:dyDescent="0.35">
      <c r="A67" t="s">
        <v>71</v>
      </c>
    </row>
    <row r="68" spans="1:1" x14ac:dyDescent="0.35">
      <c r="A68" t="s">
        <v>72</v>
      </c>
    </row>
    <row r="69" spans="1:1" x14ac:dyDescent="0.35">
      <c r="A69" t="s">
        <v>73</v>
      </c>
    </row>
    <row r="70" spans="1:1" x14ac:dyDescent="0.35">
      <c r="A70" t="s">
        <v>74</v>
      </c>
    </row>
    <row r="71" spans="1:1" x14ac:dyDescent="0.35">
      <c r="A71" t="s">
        <v>75</v>
      </c>
    </row>
    <row r="72" spans="1:1" x14ac:dyDescent="0.35">
      <c r="A72" t="s">
        <v>76</v>
      </c>
    </row>
    <row r="73" spans="1:1" x14ac:dyDescent="0.35">
      <c r="A73" t="s">
        <v>77</v>
      </c>
    </row>
    <row r="74" spans="1:1" x14ac:dyDescent="0.35">
      <c r="A74" t="s">
        <v>78</v>
      </c>
    </row>
    <row r="75" spans="1:1" x14ac:dyDescent="0.35">
      <c r="A75" t="s">
        <v>79</v>
      </c>
    </row>
    <row r="76" spans="1:1" x14ac:dyDescent="0.35">
      <c r="A76" t="s">
        <v>80</v>
      </c>
    </row>
    <row r="77" spans="1:1" x14ac:dyDescent="0.35">
      <c r="A77" t="s">
        <v>81</v>
      </c>
    </row>
    <row r="78" spans="1:1" x14ac:dyDescent="0.35">
      <c r="A78" t="s">
        <v>82</v>
      </c>
    </row>
    <row r="79" spans="1:1" x14ac:dyDescent="0.35">
      <c r="A79" t="s">
        <v>83</v>
      </c>
    </row>
    <row r="80" spans="1:1" x14ac:dyDescent="0.35">
      <c r="A80" t="s">
        <v>84</v>
      </c>
    </row>
    <row r="81" spans="1:1" x14ac:dyDescent="0.35">
      <c r="A81" t="s">
        <v>85</v>
      </c>
    </row>
    <row r="82" spans="1:1" x14ac:dyDescent="0.35">
      <c r="A82" t="s">
        <v>86</v>
      </c>
    </row>
    <row r="83" spans="1:1" x14ac:dyDescent="0.35">
      <c r="A83" t="s">
        <v>87</v>
      </c>
    </row>
    <row r="84" spans="1:1" x14ac:dyDescent="0.35">
      <c r="A84" t="s">
        <v>88</v>
      </c>
    </row>
    <row r="85" spans="1:1" x14ac:dyDescent="0.35">
      <c r="A85" t="s">
        <v>89</v>
      </c>
    </row>
    <row r="86" spans="1:1" x14ac:dyDescent="0.35">
      <c r="A86" t="s">
        <v>90</v>
      </c>
    </row>
    <row r="87" spans="1:1" x14ac:dyDescent="0.35">
      <c r="A87" t="s">
        <v>91</v>
      </c>
    </row>
    <row r="88" spans="1:1" x14ac:dyDescent="0.35">
      <c r="A88" t="s">
        <v>92</v>
      </c>
    </row>
    <row r="89" spans="1:1" x14ac:dyDescent="0.35">
      <c r="A89" t="s">
        <v>93</v>
      </c>
    </row>
    <row r="90" spans="1:1" x14ac:dyDescent="0.35">
      <c r="A90" t="s">
        <v>94</v>
      </c>
    </row>
    <row r="91" spans="1:1" x14ac:dyDescent="0.35">
      <c r="A91" t="s">
        <v>95</v>
      </c>
    </row>
    <row r="92" spans="1:1" x14ac:dyDescent="0.35">
      <c r="A92" t="s">
        <v>96</v>
      </c>
    </row>
    <row r="93" spans="1:1" x14ac:dyDescent="0.35">
      <c r="A93" t="s">
        <v>97</v>
      </c>
    </row>
    <row r="94" spans="1:1" x14ac:dyDescent="0.35">
      <c r="A94" t="s">
        <v>98</v>
      </c>
    </row>
    <row r="95" spans="1:1" x14ac:dyDescent="0.35">
      <c r="A95" t="s">
        <v>99</v>
      </c>
    </row>
    <row r="96" spans="1:1" x14ac:dyDescent="0.35">
      <c r="A96" t="s">
        <v>100</v>
      </c>
    </row>
    <row r="97" spans="1:1" x14ac:dyDescent="0.35">
      <c r="A97" t="s">
        <v>101</v>
      </c>
    </row>
    <row r="98" spans="1:1" x14ac:dyDescent="0.35">
      <c r="A98" t="s">
        <v>102</v>
      </c>
    </row>
    <row r="99" spans="1:1" x14ac:dyDescent="0.35">
      <c r="A99" t="s">
        <v>103</v>
      </c>
    </row>
    <row r="100" spans="1:1" x14ac:dyDescent="0.35">
      <c r="A100" t="s">
        <v>104</v>
      </c>
    </row>
    <row r="101" spans="1:1" x14ac:dyDescent="0.35">
      <c r="A101" t="s">
        <v>105</v>
      </c>
    </row>
    <row r="102" spans="1:1" x14ac:dyDescent="0.35">
      <c r="A102" t="s">
        <v>106</v>
      </c>
    </row>
    <row r="103" spans="1:1" x14ac:dyDescent="0.35">
      <c r="A103" t="s">
        <v>107</v>
      </c>
    </row>
    <row r="104" spans="1:1" x14ac:dyDescent="0.35">
      <c r="A104" t="s">
        <v>108</v>
      </c>
    </row>
    <row r="105" spans="1:1" x14ac:dyDescent="0.35">
      <c r="A105" t="s">
        <v>109</v>
      </c>
    </row>
    <row r="106" spans="1:1" x14ac:dyDescent="0.35">
      <c r="A106" t="s">
        <v>110</v>
      </c>
    </row>
    <row r="107" spans="1:1" x14ac:dyDescent="0.35">
      <c r="A107" t="s">
        <v>111</v>
      </c>
    </row>
    <row r="108" spans="1:1" x14ac:dyDescent="0.35">
      <c r="A108" t="s">
        <v>112</v>
      </c>
    </row>
    <row r="109" spans="1:1" x14ac:dyDescent="0.35">
      <c r="A109" t="s">
        <v>113</v>
      </c>
    </row>
    <row r="110" spans="1:1" x14ac:dyDescent="0.35">
      <c r="A110" t="s">
        <v>114</v>
      </c>
    </row>
    <row r="111" spans="1:1" x14ac:dyDescent="0.35">
      <c r="A111" t="s">
        <v>115</v>
      </c>
    </row>
    <row r="112" spans="1:1" x14ac:dyDescent="0.35">
      <c r="A112" t="s">
        <v>116</v>
      </c>
    </row>
    <row r="113" spans="1:1" x14ac:dyDescent="0.35">
      <c r="A113" t="s">
        <v>117</v>
      </c>
    </row>
    <row r="114" spans="1:1" x14ac:dyDescent="0.35">
      <c r="A114" t="s">
        <v>118</v>
      </c>
    </row>
    <row r="115" spans="1:1" x14ac:dyDescent="0.35">
      <c r="A115" t="s">
        <v>119</v>
      </c>
    </row>
    <row r="116" spans="1:1" x14ac:dyDescent="0.35">
      <c r="A116" t="s">
        <v>120</v>
      </c>
    </row>
    <row r="117" spans="1:1" x14ac:dyDescent="0.35">
      <c r="A117" t="s">
        <v>121</v>
      </c>
    </row>
    <row r="118" spans="1:1" x14ac:dyDescent="0.35">
      <c r="A118" t="s">
        <v>122</v>
      </c>
    </row>
    <row r="119" spans="1:1" x14ac:dyDescent="0.35">
      <c r="A119" t="s">
        <v>123</v>
      </c>
    </row>
    <row r="120" spans="1:1" x14ac:dyDescent="0.35">
      <c r="A120" t="s">
        <v>124</v>
      </c>
    </row>
    <row r="121" spans="1:1" x14ac:dyDescent="0.35">
      <c r="A121" t="s">
        <v>125</v>
      </c>
    </row>
    <row r="122" spans="1:1" x14ac:dyDescent="0.35">
      <c r="A122" t="s">
        <v>126</v>
      </c>
    </row>
    <row r="123" spans="1:1" x14ac:dyDescent="0.35">
      <c r="A123" t="s">
        <v>127</v>
      </c>
    </row>
    <row r="124" spans="1:1" x14ac:dyDescent="0.35">
      <c r="A124" t="s">
        <v>128</v>
      </c>
    </row>
    <row r="125" spans="1:1" x14ac:dyDescent="0.35">
      <c r="A125" t="s">
        <v>129</v>
      </c>
    </row>
    <row r="126" spans="1:1" x14ac:dyDescent="0.35">
      <c r="A126" t="s">
        <v>130</v>
      </c>
    </row>
    <row r="127" spans="1:1" x14ac:dyDescent="0.35">
      <c r="A127" t="s">
        <v>131</v>
      </c>
    </row>
    <row r="128" spans="1:1" x14ac:dyDescent="0.35">
      <c r="A128" t="s">
        <v>132</v>
      </c>
    </row>
    <row r="129" spans="1:1" x14ac:dyDescent="0.35">
      <c r="A129" t="s">
        <v>133</v>
      </c>
    </row>
    <row r="130" spans="1:1" x14ac:dyDescent="0.35">
      <c r="A130" t="s">
        <v>134</v>
      </c>
    </row>
    <row r="131" spans="1:1" x14ac:dyDescent="0.35">
      <c r="A131" t="s">
        <v>135</v>
      </c>
    </row>
    <row r="132" spans="1:1" x14ac:dyDescent="0.35">
      <c r="A132" t="s">
        <v>136</v>
      </c>
    </row>
    <row r="133" spans="1:1" x14ac:dyDescent="0.35">
      <c r="A133" t="s">
        <v>137</v>
      </c>
    </row>
    <row r="134" spans="1:1" x14ac:dyDescent="0.35">
      <c r="A134" t="s">
        <v>138</v>
      </c>
    </row>
    <row r="135" spans="1:1" x14ac:dyDescent="0.35">
      <c r="A135" t="s">
        <v>139</v>
      </c>
    </row>
    <row r="136" spans="1:1" x14ac:dyDescent="0.35">
      <c r="A136" t="s">
        <v>140</v>
      </c>
    </row>
    <row r="137" spans="1:1" x14ac:dyDescent="0.35">
      <c r="A137" t="s">
        <v>141</v>
      </c>
    </row>
    <row r="138" spans="1:1" x14ac:dyDescent="0.35">
      <c r="A138" t="s">
        <v>142</v>
      </c>
    </row>
    <row r="139" spans="1:1" x14ac:dyDescent="0.35">
      <c r="A139" t="s">
        <v>143</v>
      </c>
    </row>
    <row r="140" spans="1:1" x14ac:dyDescent="0.35">
      <c r="A140" t="s">
        <v>144</v>
      </c>
    </row>
    <row r="141" spans="1:1" x14ac:dyDescent="0.35">
      <c r="A141" t="s">
        <v>145</v>
      </c>
    </row>
    <row r="142" spans="1:1" x14ac:dyDescent="0.35">
      <c r="A142" t="s">
        <v>146</v>
      </c>
    </row>
    <row r="143" spans="1:1" x14ac:dyDescent="0.35">
      <c r="A143" t="s">
        <v>147</v>
      </c>
    </row>
    <row r="144" spans="1:1" x14ac:dyDescent="0.35">
      <c r="A144" t="s">
        <v>148</v>
      </c>
    </row>
    <row r="145" spans="1:1" x14ac:dyDescent="0.35">
      <c r="A145" t="s">
        <v>149</v>
      </c>
    </row>
    <row r="146" spans="1:1" x14ac:dyDescent="0.35">
      <c r="A146" t="s">
        <v>150</v>
      </c>
    </row>
    <row r="147" spans="1:1" x14ac:dyDescent="0.35">
      <c r="A147" t="s">
        <v>151</v>
      </c>
    </row>
    <row r="148" spans="1:1" x14ac:dyDescent="0.35">
      <c r="A148" t="s">
        <v>152</v>
      </c>
    </row>
    <row r="149" spans="1:1" x14ac:dyDescent="0.35">
      <c r="A149" t="s">
        <v>153</v>
      </c>
    </row>
    <row r="150" spans="1:1" x14ac:dyDescent="0.35">
      <c r="A150" t="s">
        <v>154</v>
      </c>
    </row>
    <row r="151" spans="1:1" x14ac:dyDescent="0.35">
      <c r="A151" t="s">
        <v>155</v>
      </c>
    </row>
    <row r="152" spans="1:1" x14ac:dyDescent="0.35">
      <c r="A152" t="s">
        <v>156</v>
      </c>
    </row>
    <row r="153" spans="1:1" x14ac:dyDescent="0.35">
      <c r="A153" t="s">
        <v>157</v>
      </c>
    </row>
    <row r="154" spans="1:1" x14ac:dyDescent="0.35">
      <c r="A154" t="s">
        <v>158</v>
      </c>
    </row>
    <row r="155" spans="1:1" x14ac:dyDescent="0.35">
      <c r="A155" t="s">
        <v>159</v>
      </c>
    </row>
    <row r="156" spans="1:1" x14ac:dyDescent="0.35">
      <c r="A156" t="s">
        <v>160</v>
      </c>
    </row>
    <row r="157" spans="1:1" x14ac:dyDescent="0.35">
      <c r="A157" t="s">
        <v>161</v>
      </c>
    </row>
    <row r="158" spans="1:1" x14ac:dyDescent="0.35">
      <c r="A158" t="s">
        <v>162</v>
      </c>
    </row>
    <row r="159" spans="1:1" x14ac:dyDescent="0.35">
      <c r="A159" t="s">
        <v>163</v>
      </c>
    </row>
    <row r="160" spans="1:1" x14ac:dyDescent="0.35">
      <c r="A160" t="s">
        <v>164</v>
      </c>
    </row>
    <row r="161" spans="1:1" x14ac:dyDescent="0.35">
      <c r="A161" t="s">
        <v>165</v>
      </c>
    </row>
    <row r="162" spans="1:1" x14ac:dyDescent="0.35">
      <c r="A162" t="s">
        <v>166</v>
      </c>
    </row>
    <row r="163" spans="1:1" x14ac:dyDescent="0.35">
      <c r="A163" t="s">
        <v>167</v>
      </c>
    </row>
    <row r="164" spans="1:1" x14ac:dyDescent="0.35">
      <c r="A164" t="s">
        <v>168</v>
      </c>
    </row>
    <row r="165" spans="1:1" x14ac:dyDescent="0.35">
      <c r="A165" t="s">
        <v>169</v>
      </c>
    </row>
    <row r="166" spans="1:1" x14ac:dyDescent="0.35">
      <c r="A166" t="s">
        <v>170</v>
      </c>
    </row>
    <row r="167" spans="1:1" x14ac:dyDescent="0.35">
      <c r="A167" t="s">
        <v>171</v>
      </c>
    </row>
    <row r="168" spans="1:1" x14ac:dyDescent="0.35">
      <c r="A168" t="s">
        <v>172</v>
      </c>
    </row>
    <row r="169" spans="1:1" x14ac:dyDescent="0.35">
      <c r="A169" t="s">
        <v>173</v>
      </c>
    </row>
    <row r="170" spans="1:1" x14ac:dyDescent="0.35">
      <c r="A170" t="s">
        <v>174</v>
      </c>
    </row>
    <row r="171" spans="1:1" x14ac:dyDescent="0.35">
      <c r="A171" t="s">
        <v>175</v>
      </c>
    </row>
    <row r="172" spans="1:1" x14ac:dyDescent="0.35">
      <c r="A172" t="s">
        <v>176</v>
      </c>
    </row>
    <row r="173" spans="1:1" x14ac:dyDescent="0.35">
      <c r="A173" t="s">
        <v>177</v>
      </c>
    </row>
    <row r="174" spans="1:1" x14ac:dyDescent="0.35">
      <c r="A174" t="s">
        <v>178</v>
      </c>
    </row>
    <row r="175" spans="1:1" x14ac:dyDescent="0.35">
      <c r="A175" t="s">
        <v>179</v>
      </c>
    </row>
    <row r="176" spans="1:1" x14ac:dyDescent="0.35">
      <c r="A176" t="s">
        <v>180</v>
      </c>
    </row>
    <row r="177" spans="1:1" x14ac:dyDescent="0.35">
      <c r="A177" t="s">
        <v>181</v>
      </c>
    </row>
    <row r="178" spans="1:1" x14ac:dyDescent="0.35">
      <c r="A178" t="s">
        <v>182</v>
      </c>
    </row>
    <row r="179" spans="1:1" x14ac:dyDescent="0.35">
      <c r="A179" t="s">
        <v>183</v>
      </c>
    </row>
    <row r="180" spans="1:1" x14ac:dyDescent="0.35">
      <c r="A180" t="s">
        <v>184</v>
      </c>
    </row>
    <row r="181" spans="1:1" x14ac:dyDescent="0.35">
      <c r="A181" t="s">
        <v>185</v>
      </c>
    </row>
    <row r="182" spans="1:1" x14ac:dyDescent="0.35">
      <c r="A182" t="s">
        <v>186</v>
      </c>
    </row>
    <row r="183" spans="1:1" x14ac:dyDescent="0.35">
      <c r="A183" t="s">
        <v>187</v>
      </c>
    </row>
    <row r="184" spans="1:1" x14ac:dyDescent="0.35">
      <c r="A184" t="s">
        <v>188</v>
      </c>
    </row>
    <row r="185" spans="1:1" x14ac:dyDescent="0.35">
      <c r="A185" t="s">
        <v>189</v>
      </c>
    </row>
    <row r="186" spans="1:1" x14ac:dyDescent="0.35">
      <c r="A186" t="s">
        <v>190</v>
      </c>
    </row>
    <row r="187" spans="1:1" x14ac:dyDescent="0.35">
      <c r="A187" t="s">
        <v>191</v>
      </c>
    </row>
    <row r="188" spans="1:1" x14ac:dyDescent="0.35">
      <c r="A188" t="s">
        <v>192</v>
      </c>
    </row>
    <row r="189" spans="1:1" x14ac:dyDescent="0.35">
      <c r="A189" t="s">
        <v>193</v>
      </c>
    </row>
    <row r="190" spans="1:1" x14ac:dyDescent="0.35">
      <c r="A190" t="s">
        <v>194</v>
      </c>
    </row>
    <row r="191" spans="1:1" x14ac:dyDescent="0.35">
      <c r="A191" t="s">
        <v>195</v>
      </c>
    </row>
    <row r="192" spans="1:1" x14ac:dyDescent="0.35">
      <c r="A192" t="s">
        <v>196</v>
      </c>
    </row>
    <row r="193" spans="1:1" x14ac:dyDescent="0.35">
      <c r="A193" t="s">
        <v>197</v>
      </c>
    </row>
    <row r="194" spans="1:1" x14ac:dyDescent="0.35">
      <c r="A194" t="s">
        <v>198</v>
      </c>
    </row>
    <row r="195" spans="1:1" x14ac:dyDescent="0.35">
      <c r="A195" t="s">
        <v>199</v>
      </c>
    </row>
    <row r="197" spans="1:1" x14ac:dyDescent="0.35">
      <c r="A197" t="s">
        <v>200</v>
      </c>
    </row>
    <row r="198" spans="1:1" x14ac:dyDescent="0.35">
      <c r="A198" t="s">
        <v>201</v>
      </c>
    </row>
    <row r="199" spans="1:1" x14ac:dyDescent="0.35">
      <c r="A199" t="s">
        <v>202</v>
      </c>
    </row>
    <row r="201" spans="1:1" x14ac:dyDescent="0.35">
      <c r="A201" t="s">
        <v>216</v>
      </c>
    </row>
    <row r="202" spans="1:1" x14ac:dyDescent="0.35">
      <c r="A202" t="s">
        <v>217</v>
      </c>
    </row>
    <row r="203" spans="1:1" x14ac:dyDescent="0.35">
      <c r="A203" t="s">
        <v>218</v>
      </c>
    </row>
    <row r="205" spans="1:1" x14ac:dyDescent="0.35">
      <c r="A205" t="s">
        <v>347</v>
      </c>
    </row>
    <row r="206" spans="1:1" x14ac:dyDescent="0.35">
      <c r="A206" t="s">
        <v>348</v>
      </c>
    </row>
    <row r="207" spans="1:1" x14ac:dyDescent="0.35">
      <c r="A207" t="s">
        <v>349</v>
      </c>
    </row>
    <row r="209" spans="1:1" x14ac:dyDescent="0.35">
      <c r="A209" t="s">
        <v>364</v>
      </c>
    </row>
    <row r="210" spans="1:1" x14ac:dyDescent="0.35">
      <c r="A210" t="s">
        <v>349</v>
      </c>
    </row>
    <row r="212" spans="1:1" x14ac:dyDescent="0.35">
      <c r="A212">
        <v>75</v>
      </c>
    </row>
    <row r="213" spans="1:1" x14ac:dyDescent="0.35">
      <c r="A213">
        <v>77</v>
      </c>
    </row>
    <row r="214" spans="1:1" x14ac:dyDescent="0.35">
      <c r="A214">
        <v>78</v>
      </c>
    </row>
    <row r="215" spans="1:1" x14ac:dyDescent="0.35">
      <c r="A215">
        <v>91</v>
      </c>
    </row>
    <row r="216" spans="1:1" x14ac:dyDescent="0.35">
      <c r="A216">
        <v>92</v>
      </c>
    </row>
    <row r="217" spans="1:1" x14ac:dyDescent="0.35">
      <c r="A217">
        <v>93</v>
      </c>
    </row>
    <row r="218" spans="1:1" x14ac:dyDescent="0.35">
      <c r="A218">
        <v>94</v>
      </c>
    </row>
    <row r="219" spans="1:1" x14ac:dyDescent="0.35">
      <c r="A219">
        <v>95</v>
      </c>
    </row>
  </sheetData>
  <mergeCells count="1">
    <mergeCell ref="E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Dossier de candidature</vt:lpstr>
      <vt:lpstr>Densité IDEL</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2024-04-30T12:44:12Z</dcterms:modified>
</cp:coreProperties>
</file>