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trlProps/ctrlProp1.xml" ContentType="application/vnd.ms-excel.controlproperti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2.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4.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MA_DIRECTION\CABDG\COMMUNICATION\Communication digitale\Internet-site institutionnel\périnatalité\2020\"/>
    </mc:Choice>
  </mc:AlternateContent>
  <bookViews>
    <workbookView xWindow="0" yWindow="0" windowWidth="19200" windowHeight="7050" activeTab="2"/>
  </bookViews>
  <sheets>
    <sheet name="CAQES" sheetId="20" r:id="rId1"/>
    <sheet name="Tableau ES d'IDF" sheetId="9" r:id="rId2"/>
    <sheet name="Graph ES d'IDF" sheetId="23" r:id="rId3"/>
    <sheet name="Evolutions" sheetId="25" r:id="rId4"/>
    <sheet name="Par type IDF et Fr" sheetId="18" r:id="rId5"/>
    <sheet name="Terme césar. prog." sheetId="33" r:id="rId6"/>
    <sheet name="Graph modes césarienne" sheetId="24" r:id="rId7"/>
    <sheet name="DD75" sheetId="10" r:id="rId8"/>
    <sheet name="DD77" sheetId="26" r:id="rId9"/>
    <sheet name="DD78" sheetId="27" r:id="rId10"/>
    <sheet name="DD91" sheetId="28" r:id="rId11"/>
    <sheet name="DD92" sheetId="29" r:id="rId12"/>
    <sheet name="DD93" sheetId="30" r:id="rId13"/>
    <sheet name="DD94" sheetId="31" r:id="rId14"/>
    <sheet name="DD95" sheetId="32" r:id="rId15"/>
  </sheets>
  <definedNames>
    <definedName name="_xlnm._FilterDatabase" localSheetId="3" hidden="1">Evolutions!$A$26:$A$107</definedName>
    <definedName name="_xlnm._FilterDatabase" localSheetId="1" hidden="1">'Tableau ES d''IDF'!$A$3:$L$84</definedName>
    <definedName name="_xlnm._FilterDatabase" localSheetId="5" hidden="1">'Terme césar. prog.'!$A$33:$M$114</definedName>
    <definedName name="_xlnm.Print_Area" localSheetId="2">'Graph ES d''IDF'!$A$1:$U$116</definedName>
    <definedName name="_xlnm.Print_Area" localSheetId="6">'Graph modes césarienne'!$A$1:$Q$121</definedName>
  </definedNames>
  <calcPr calcId="162913"/>
</workbook>
</file>

<file path=xl/calcChain.xml><?xml version="1.0" encoding="utf-8"?>
<calcChain xmlns="http://schemas.openxmlformats.org/spreadsheetml/2006/main">
  <c r="C27" i="25" l="1"/>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72" i="25"/>
  <c r="C73" i="25"/>
  <c r="C74" i="25"/>
  <c r="C75" i="25"/>
  <c r="C76" i="25"/>
  <c r="C77" i="25"/>
  <c r="C78" i="25"/>
  <c r="C79" i="25"/>
  <c r="C80" i="25"/>
  <c r="C81" i="25"/>
  <c r="C82" i="25"/>
  <c r="C83" i="25"/>
  <c r="C84" i="25"/>
  <c r="C85" i="25"/>
  <c r="C86" i="25"/>
  <c r="C87" i="25"/>
  <c r="C88" i="25"/>
  <c r="C89" i="25"/>
  <c r="C90" i="25"/>
  <c r="C91" i="25"/>
  <c r="C92" i="25"/>
  <c r="C93" i="25"/>
  <c r="C94" i="25"/>
  <c r="C95" i="25"/>
  <c r="C96" i="25"/>
  <c r="C97" i="25"/>
  <c r="C98" i="25"/>
  <c r="C99" i="25"/>
  <c r="C100" i="25"/>
  <c r="C101" i="25"/>
  <c r="C102" i="25"/>
  <c r="C103" i="25"/>
  <c r="C104" i="25"/>
  <c r="C105" i="25"/>
  <c r="C106" i="25"/>
  <c r="C107" i="25"/>
  <c r="E39" i="20" l="1"/>
  <c r="E38" i="20"/>
  <c r="E37" i="20"/>
  <c r="E36" i="20"/>
  <c r="F39" i="20"/>
  <c r="F38" i="20"/>
  <c r="F37" i="20"/>
  <c r="F36" i="20"/>
  <c r="K35" i="33" l="1"/>
  <c r="L35" i="33"/>
  <c r="M35" i="33"/>
  <c r="K36" i="33"/>
  <c r="L36" i="33"/>
  <c r="M36" i="33"/>
  <c r="K37" i="33"/>
  <c r="L37" i="33"/>
  <c r="M37" i="33"/>
  <c r="K38" i="33"/>
  <c r="L38" i="33"/>
  <c r="M38" i="33"/>
  <c r="K39" i="33"/>
  <c r="L39" i="33"/>
  <c r="M39" i="33"/>
  <c r="K40" i="33"/>
  <c r="L40" i="33"/>
  <c r="M40" i="33"/>
  <c r="K41" i="33"/>
  <c r="L41" i="33"/>
  <c r="M41" i="33"/>
  <c r="K42" i="33"/>
  <c r="L42" i="33"/>
  <c r="M42" i="33"/>
  <c r="K43" i="33"/>
  <c r="L43" i="33"/>
  <c r="M43" i="33"/>
  <c r="K44" i="33"/>
  <c r="L44" i="33"/>
  <c r="M44" i="33"/>
  <c r="K45" i="33"/>
  <c r="L45" i="33"/>
  <c r="M45" i="33"/>
  <c r="K46" i="33"/>
  <c r="L46" i="33"/>
  <c r="M46" i="33"/>
  <c r="K47" i="33"/>
  <c r="L47" i="33"/>
  <c r="M47" i="33"/>
  <c r="K48" i="33"/>
  <c r="L48" i="33"/>
  <c r="M48" i="33"/>
  <c r="K49" i="33"/>
  <c r="L49" i="33"/>
  <c r="M49" i="33"/>
  <c r="K50" i="33"/>
  <c r="L50" i="33"/>
  <c r="M50" i="33"/>
  <c r="K51" i="33"/>
  <c r="L51" i="33"/>
  <c r="M51" i="33"/>
  <c r="K52" i="33"/>
  <c r="L52" i="33"/>
  <c r="M52" i="33"/>
  <c r="K53" i="33"/>
  <c r="L53" i="33"/>
  <c r="M53" i="33"/>
  <c r="K54" i="33"/>
  <c r="L54" i="33"/>
  <c r="M54" i="33"/>
  <c r="K55" i="33"/>
  <c r="L55" i="33"/>
  <c r="M55" i="33"/>
  <c r="K56" i="33"/>
  <c r="L56" i="33"/>
  <c r="M56" i="33"/>
  <c r="K57" i="33"/>
  <c r="L57" i="33"/>
  <c r="M57" i="33"/>
  <c r="K58" i="33"/>
  <c r="L58" i="33"/>
  <c r="M58" i="33"/>
  <c r="K59" i="33"/>
  <c r="L59" i="33"/>
  <c r="M59" i="33"/>
  <c r="K60" i="33"/>
  <c r="L60" i="33"/>
  <c r="M60" i="33"/>
  <c r="K61" i="33"/>
  <c r="L61" i="33"/>
  <c r="M61" i="33"/>
  <c r="K62" i="33"/>
  <c r="L62" i="33"/>
  <c r="M62" i="33"/>
  <c r="K63" i="33"/>
  <c r="L63" i="33"/>
  <c r="M63" i="33"/>
  <c r="K64" i="33"/>
  <c r="L64" i="33"/>
  <c r="M64" i="33"/>
  <c r="K65" i="33"/>
  <c r="L65" i="33"/>
  <c r="M65" i="33"/>
  <c r="K66" i="33"/>
  <c r="L66" i="33"/>
  <c r="M66" i="33"/>
  <c r="K67" i="33"/>
  <c r="L67" i="33"/>
  <c r="M67" i="33"/>
  <c r="K68" i="33"/>
  <c r="L68" i="33"/>
  <c r="M68" i="33"/>
  <c r="K69" i="33"/>
  <c r="L69" i="33"/>
  <c r="M69" i="33"/>
  <c r="K70" i="33"/>
  <c r="L70" i="33"/>
  <c r="M70" i="33"/>
  <c r="K71" i="33"/>
  <c r="L71" i="33"/>
  <c r="M71" i="33"/>
  <c r="K72" i="33"/>
  <c r="L72" i="33"/>
  <c r="M72" i="33"/>
  <c r="K73" i="33"/>
  <c r="L73" i="33"/>
  <c r="M73" i="33"/>
  <c r="K74" i="33"/>
  <c r="L74" i="33"/>
  <c r="M74" i="33"/>
  <c r="K75" i="33"/>
  <c r="L75" i="33"/>
  <c r="M75" i="33"/>
  <c r="K76" i="33"/>
  <c r="L76" i="33"/>
  <c r="M76" i="33"/>
  <c r="K77" i="33"/>
  <c r="L77" i="33"/>
  <c r="M77" i="33"/>
  <c r="K78" i="33"/>
  <c r="L78" i="33"/>
  <c r="M78" i="33"/>
  <c r="K79" i="33"/>
  <c r="L79" i="33"/>
  <c r="M79" i="33"/>
  <c r="K80" i="33"/>
  <c r="L80" i="33"/>
  <c r="M80" i="33"/>
  <c r="K81" i="33"/>
  <c r="L81" i="33"/>
  <c r="M81" i="33"/>
  <c r="K82" i="33"/>
  <c r="L82" i="33"/>
  <c r="M82" i="33"/>
  <c r="K83" i="33"/>
  <c r="L83" i="33"/>
  <c r="M83" i="33"/>
  <c r="K84" i="33"/>
  <c r="L84" i="33"/>
  <c r="M84" i="33"/>
  <c r="K85" i="33"/>
  <c r="L85" i="33"/>
  <c r="M85" i="33"/>
  <c r="K86" i="33"/>
  <c r="L86" i="33"/>
  <c r="M86" i="33"/>
  <c r="K87" i="33"/>
  <c r="L87" i="33"/>
  <c r="M87" i="33"/>
  <c r="K88" i="33"/>
  <c r="L88" i="33"/>
  <c r="M88" i="33"/>
  <c r="K89" i="33"/>
  <c r="L89" i="33"/>
  <c r="M89" i="33"/>
  <c r="K90" i="33"/>
  <c r="L90" i="33"/>
  <c r="M90" i="33"/>
  <c r="K91" i="33"/>
  <c r="L91" i="33"/>
  <c r="M91" i="33"/>
  <c r="K92" i="33"/>
  <c r="L92" i="33"/>
  <c r="M92" i="33"/>
  <c r="K93" i="33"/>
  <c r="L93" i="33"/>
  <c r="M93" i="33"/>
  <c r="K94" i="33"/>
  <c r="L94" i="33"/>
  <c r="M94" i="33"/>
  <c r="K95" i="33"/>
  <c r="L95" i="33"/>
  <c r="M95" i="33"/>
  <c r="K96" i="33"/>
  <c r="L96" i="33"/>
  <c r="M96" i="33"/>
  <c r="K97" i="33"/>
  <c r="L97" i="33"/>
  <c r="M97" i="33"/>
  <c r="K98" i="33"/>
  <c r="L98" i="33"/>
  <c r="M98" i="33"/>
  <c r="K99" i="33"/>
  <c r="L99" i="33"/>
  <c r="M99" i="33"/>
  <c r="K100" i="33"/>
  <c r="L100" i="33"/>
  <c r="M100" i="33"/>
  <c r="K101" i="33"/>
  <c r="L101" i="33"/>
  <c r="M101" i="33"/>
  <c r="K102" i="33"/>
  <c r="L102" i="33"/>
  <c r="M102" i="33"/>
  <c r="K103" i="33"/>
  <c r="L103" i="33"/>
  <c r="M103" i="33"/>
  <c r="K104" i="33"/>
  <c r="L104" i="33"/>
  <c r="M104" i="33"/>
  <c r="K105" i="33"/>
  <c r="L105" i="33"/>
  <c r="M105" i="33"/>
  <c r="K106" i="33"/>
  <c r="L106" i="33"/>
  <c r="M106" i="33"/>
  <c r="K107" i="33"/>
  <c r="L107" i="33"/>
  <c r="M107" i="33"/>
  <c r="K108" i="33"/>
  <c r="L108" i="33"/>
  <c r="M108" i="33"/>
  <c r="K109" i="33"/>
  <c r="L109" i="33"/>
  <c r="M109" i="33"/>
  <c r="K110" i="33"/>
  <c r="L110" i="33"/>
  <c r="M110" i="33"/>
  <c r="K111" i="33"/>
  <c r="L111" i="33"/>
  <c r="M111" i="33"/>
  <c r="K112" i="33"/>
  <c r="L112" i="33"/>
  <c r="M112" i="33"/>
  <c r="K113" i="33"/>
  <c r="L113" i="33"/>
  <c r="M113" i="33"/>
  <c r="K114" i="33"/>
  <c r="L114" i="33"/>
  <c r="M114" i="33"/>
  <c r="L34" i="33"/>
  <c r="M34" i="33"/>
  <c r="K34" i="33"/>
</calcChain>
</file>

<file path=xl/sharedStrings.xml><?xml version="1.0" encoding="utf-8"?>
<sst xmlns="http://schemas.openxmlformats.org/spreadsheetml/2006/main" count="2893" uniqueCount="374">
  <si>
    <t>750000523</t>
  </si>
  <si>
    <t>750100042</t>
  </si>
  <si>
    <t>750100109</t>
  </si>
  <si>
    <t>750100125</t>
  </si>
  <si>
    <t>750100166</t>
  </si>
  <si>
    <t>750100208</t>
  </si>
  <si>
    <t>750100232</t>
  </si>
  <si>
    <t>750100273</t>
  </si>
  <si>
    <t>750150013</t>
  </si>
  <si>
    <t>750150104</t>
  </si>
  <si>
    <t>INSTITUT MUTUALISTE MONTSOURIS</t>
  </si>
  <si>
    <t>750300410</t>
  </si>
  <si>
    <t>750300667</t>
  </si>
  <si>
    <t>750300840</t>
  </si>
  <si>
    <t>750300931</t>
  </si>
  <si>
    <t>CLINIQUE SAINTE-THERESE</t>
  </si>
  <si>
    <t>750803454</t>
  </si>
  <si>
    <t>770790707</t>
  </si>
  <si>
    <t>CLINIQUE DE TOURNAN</t>
  </si>
  <si>
    <t>780018727</t>
  </si>
  <si>
    <t>CLINIQUE SAINT GERMAIN</t>
  </si>
  <si>
    <t>780300208</t>
  </si>
  <si>
    <t>CLINIQUE SAINT LOUIS</t>
  </si>
  <si>
    <t>780300323</t>
  </si>
  <si>
    <t>780300406</t>
  </si>
  <si>
    <t>780300422</t>
  </si>
  <si>
    <t>CH SUD FRANCILIEN</t>
  </si>
  <si>
    <t>910300144</t>
  </si>
  <si>
    <t>910300177</t>
  </si>
  <si>
    <t>CLINIQUE DE L'YVETTE</t>
  </si>
  <si>
    <t>910803543</t>
  </si>
  <si>
    <t>910805357</t>
  </si>
  <si>
    <t>920000643</t>
  </si>
  <si>
    <t>920000650</t>
  </si>
  <si>
    <t>CMC FOCH</t>
  </si>
  <si>
    <t>920100021</t>
  </si>
  <si>
    <t>920100039</t>
  </si>
  <si>
    <t>920100047</t>
  </si>
  <si>
    <t>920300043</t>
  </si>
  <si>
    <t>920300415</t>
  </si>
  <si>
    <t>CLINIQUE LAMBERT</t>
  </si>
  <si>
    <t>920300787</t>
  </si>
  <si>
    <t>930100045</t>
  </si>
  <si>
    <t>930150032</t>
  </si>
  <si>
    <t>MATERNITE DES LILAS</t>
  </si>
  <si>
    <t>930300025</t>
  </si>
  <si>
    <t>930300116</t>
  </si>
  <si>
    <t>930300298</t>
  </si>
  <si>
    <t>POLYCLINIQUE VAUBAN</t>
  </si>
  <si>
    <t>930300553</t>
  </si>
  <si>
    <t>CLINIQUE DE L'ESTREE</t>
  </si>
  <si>
    <t>930300595</t>
  </si>
  <si>
    <t>CLINIQUE DU VERT GALANT</t>
  </si>
  <si>
    <t>940006679</t>
  </si>
  <si>
    <t>940100043</t>
  </si>
  <si>
    <t>940300270</t>
  </si>
  <si>
    <t>940300379</t>
  </si>
  <si>
    <t>940300551</t>
  </si>
  <si>
    <t>950300202</t>
  </si>
  <si>
    <t>CLINIQUE CONTI</t>
  </si>
  <si>
    <t>950300277</t>
  </si>
  <si>
    <t>950807982</t>
  </si>
  <si>
    <t>CLINIQUE CLAUDE BERNARD</t>
  </si>
  <si>
    <t>Taux de 
césariennes</t>
  </si>
  <si>
    <t>Finess</t>
  </si>
  <si>
    <t>2B</t>
  </si>
  <si>
    <t>2A</t>
  </si>
  <si>
    <t>75</t>
  </si>
  <si>
    <t>77</t>
  </si>
  <si>
    <t>78</t>
  </si>
  <si>
    <t>91</t>
  </si>
  <si>
    <t>92</t>
  </si>
  <si>
    <t>93</t>
  </si>
  <si>
    <t>94</t>
  </si>
  <si>
    <t>95</t>
  </si>
  <si>
    <t>Taux de césarienne pour une population "à bas risque"</t>
  </si>
  <si>
    <t>Réseau</t>
  </si>
  <si>
    <t>RSPP</t>
  </si>
  <si>
    <t>MYPA</t>
  </si>
  <si>
    <t>RP92</t>
  </si>
  <si>
    <t>NEF</t>
  </si>
  <si>
    <t>RPVM</t>
  </si>
  <si>
    <t>RPVO</t>
  </si>
  <si>
    <t>type</t>
  </si>
  <si>
    <t>NomHopital</t>
  </si>
  <si>
    <t>réseau</t>
  </si>
  <si>
    <t>1</t>
  </si>
  <si>
    <t>3</t>
  </si>
  <si>
    <t>IF SUD</t>
  </si>
  <si>
    <t>CH SUD SEINE ET MARNE SITE MONTEREAU</t>
  </si>
  <si>
    <t>GHEF MARNE LA VALLEE SITE JOSSIGNY</t>
  </si>
  <si>
    <t>dep</t>
  </si>
  <si>
    <t>finess</t>
  </si>
  <si>
    <t>770000131</t>
  </si>
  <si>
    <t>770000149</t>
  </si>
  <si>
    <t>770000164</t>
  </si>
  <si>
    <t>770000446</t>
  </si>
  <si>
    <t>770019032</t>
  </si>
  <si>
    <t>Nb cesariennes</t>
  </si>
  <si>
    <t>Tx césariennes</t>
  </si>
  <si>
    <t>Type</t>
  </si>
  <si>
    <t>nb</t>
  </si>
  <si>
    <t>moy</t>
  </si>
  <si>
    <t>std</t>
  </si>
  <si>
    <t>non</t>
  </si>
  <si>
    <t>+1,5 std</t>
  </si>
  <si>
    <t>-1,5 std</t>
  </si>
  <si>
    <t>oui</t>
  </si>
  <si>
    <t>cesar non prog ou prog multiple</t>
  </si>
  <si>
    <t>césar prog &lt; 39 SA unique</t>
  </si>
  <si>
    <t>césar prog ≥39 SA unique</t>
  </si>
  <si>
    <t>césarienne</t>
  </si>
  <si>
    <t>Total IDF</t>
  </si>
  <si>
    <t>1 IDF</t>
  </si>
  <si>
    <t>2A IDF</t>
  </si>
  <si>
    <t>2B IDF</t>
  </si>
  <si>
    <t>3 IDF</t>
  </si>
  <si>
    <t>Total France</t>
  </si>
  <si>
    <t>1 France</t>
  </si>
  <si>
    <t>2A France</t>
  </si>
  <si>
    <t>2B France</t>
  </si>
  <si>
    <t>3 France</t>
  </si>
  <si>
    <t>Maternités du département 75</t>
  </si>
  <si>
    <t>Tx césariennes 
dans pop. bas risque</t>
  </si>
  <si>
    <t>Tx césar. programmées 
réalisées à partir de 39 SA</t>
  </si>
  <si>
    <t>Maternités du département 78</t>
  </si>
  <si>
    <t>Maternités du département 77</t>
  </si>
  <si>
    <t>Maternités du département 91</t>
  </si>
  <si>
    <t>Maternités du département 92</t>
  </si>
  <si>
    <t>Maternités du département 93</t>
  </si>
  <si>
    <t>Maternités du département 94</t>
  </si>
  <si>
    <t>Maternités du département 95</t>
  </si>
  <si>
    <t>Nom hôpital</t>
  </si>
  <si>
    <t>2014</t>
  </si>
  <si>
    <t>2015</t>
  </si>
  <si>
    <t>2016</t>
  </si>
  <si>
    <t>Dep</t>
  </si>
  <si>
    <t>Taux de césarienne</t>
  </si>
  <si>
    <t>Tx césarienne dans pop. bas risque</t>
  </si>
  <si>
    <r>
      <t xml:space="preserve">Tx césar. programmées réalisées </t>
    </r>
    <r>
      <rPr>
        <sz val="11"/>
        <color theme="1"/>
        <rFont val="Calibri"/>
        <family val="2"/>
      </rPr>
      <t>≥39 SA</t>
    </r>
  </si>
  <si>
    <t>Choisir un établissement pour visualiser l'évolution des taux de césariennes :</t>
  </si>
  <si>
    <t>nb césariennes programmées</t>
  </si>
  <si>
    <t>dont grossesses uniques</t>
  </si>
  <si>
    <t>&lt; 37 SA</t>
  </si>
  <si>
    <t>37 - 38 SA</t>
  </si>
  <si>
    <t>≥ 39 SA</t>
  </si>
  <si>
    <t>Effectifs</t>
  </si>
  <si>
    <t>Répartition</t>
  </si>
  <si>
    <r>
      <t xml:space="preserve">Tx césar. programmées </t>
    </r>
    <r>
      <rPr>
        <b/>
        <sz val="11"/>
        <color theme="1"/>
        <rFont val="Calibri"/>
        <family val="2"/>
      </rPr>
      <t>≥ 39 SA</t>
    </r>
  </si>
  <si>
    <t>Indicateurs</t>
  </si>
  <si>
    <t>Requêtes</t>
  </si>
  <si>
    <t>Accouchement</t>
  </si>
  <si>
    <t>Z37.* + âge entre 11 et 59 ans inclus + âge gestationnel &gt;= 22</t>
  </si>
  <si>
    <t>Uniques</t>
  </si>
  <si>
    <t>Requête "accouchement" +  Z37.0 ou Z37.1*</t>
  </si>
  <si>
    <t>Césariennes</t>
  </si>
  <si>
    <t>Requête "accouchement" + JQGA002, JQGA003, JQGA004 ou JQGA005</t>
  </si>
  <si>
    <t>Césarienne programmée</t>
  </si>
  <si>
    <t>JQGA002</t>
  </si>
  <si>
    <t>âge gestationnel &gt;= 37 SA et (Z37.0 ou Z37.1*) et (exclusion si O32.1, O64.1, O80.1, O83.0, O83.1, O32.2, O32.3, O32.5, O32.6, O32.8, O64.2 à O64.5, O64.8, O64.9, JQGD004, JQGD001, JQGD003, JQGD008, JGQD013, JQGD005, JQGD011) et (exclusion si O34.2 ou O75.7)</t>
  </si>
  <si>
    <t>Terme à l'acc. &lt; 37 SA</t>
  </si>
  <si>
    <t>Requête "accouchement" + &lt; 37 SA (âge gestationnel en clair)</t>
  </si>
  <si>
    <t>Terme à l'acc. 37-38 SA</t>
  </si>
  <si>
    <t>Requête "accouchement" + 37 -38 SA (âge gestationnel en clair)</t>
  </si>
  <si>
    <t>Terme à l'acc. &gt;= 39 SA</t>
  </si>
  <si>
    <t>Requête "accouchement" + &gt;= 39 SA (âge gestationnel en clair)</t>
  </si>
  <si>
    <t>"Bas risque" de césarienne - à terme, singleton, vertex, sans utérus cicatriciel (TSV non-cic)</t>
  </si>
  <si>
    <t xml:space="preserve">Requêtes utilisées </t>
  </si>
  <si>
    <t>Tx césariennes dans pop. "bas risque"</t>
  </si>
  <si>
    <t>Atypie tx césarienne 1,5 std FR</t>
  </si>
  <si>
    <t>INSTITUT MUTUALISTE MONTSOURIS (1)</t>
  </si>
  <si>
    <t>CLINIQUE SAINTE-THERESE (1)</t>
  </si>
  <si>
    <t>GHEF MARNE LA VALLEE SITE JOSSIGNY (2B)</t>
  </si>
  <si>
    <t>CLINIQUE DE TOURNAN (1)</t>
  </si>
  <si>
    <t>CLINIQUE SAINT GERMAIN (1)</t>
  </si>
  <si>
    <t>CLINIQUE SAINT LOUIS (1)</t>
  </si>
  <si>
    <t>CH SUD FRANCILIEN (3)</t>
  </si>
  <si>
    <t>CLINIQUE DE L'YVETTE (1)</t>
  </si>
  <si>
    <t>CMC FOCH (2B)</t>
  </si>
  <si>
    <t>CLINIQUE LAMBERT (1)</t>
  </si>
  <si>
    <t>MATERNITE DES LILAS (1)</t>
  </si>
  <si>
    <t>POLYCLINIQUE VAUBAN (1)</t>
  </si>
  <si>
    <t>CLINIQUE DE L'ESTREE (2A)</t>
  </si>
  <si>
    <t>CLINIQUE DU VERT GALANT (1)</t>
  </si>
  <si>
    <t>CLINIQUE CONTI (1)</t>
  </si>
  <si>
    <t>CLINIQUE CLAUDE BERNARD (2A)</t>
  </si>
  <si>
    <t>Nb accouchements</t>
  </si>
  <si>
    <t>Moyenne et écart-type du taux de césarienne en France métropolitaine par type (2018)</t>
  </si>
  <si>
    <t>Activité 2018 (Source : PMSI ATIH Exploitation : SESAN à partir du SI Périnat-ARS-IDF)</t>
  </si>
  <si>
    <t>HÔPITAL TROUSSEAU</t>
  </si>
  <si>
    <t>HÔPITAL COCHIN/ST VINCENT DE PAUL</t>
  </si>
  <si>
    <t>HÔPITAL NECKER ENFANTS MALADES</t>
  </si>
  <si>
    <t>HÔPITAL TENON</t>
  </si>
  <si>
    <t>750150260</t>
  </si>
  <si>
    <t>HÔPITAL DES DIACONESSES</t>
  </si>
  <si>
    <t>CLINIQUE JEANNE D'ARC</t>
  </si>
  <si>
    <t>MATERNITE SAINTE FELICITE</t>
  </si>
  <si>
    <t>CLINIQUE DE LA MUETTE</t>
  </si>
  <si>
    <t>HÔPITAL ROBERT DEBRE</t>
  </si>
  <si>
    <t>CH DE COULOMMIERS</t>
  </si>
  <si>
    <t>CH DE FONTAINEBLEAU</t>
  </si>
  <si>
    <t>770000156</t>
  </si>
  <si>
    <t>770000172</t>
  </si>
  <si>
    <t>780000287</t>
  </si>
  <si>
    <t>CH FRANCOIS QUESNAY MANTES</t>
  </si>
  <si>
    <t>780000295</t>
  </si>
  <si>
    <t>CHIC DE MEULAN LES MUREAUX</t>
  </si>
  <si>
    <t>780000311</t>
  </si>
  <si>
    <t>780000329</t>
  </si>
  <si>
    <t>CH DE RAMBOUILLET</t>
  </si>
  <si>
    <t>CLINIQUE DES FRANCISCAINES</t>
  </si>
  <si>
    <t>780800256</t>
  </si>
  <si>
    <t>CH DE VERSAILLES SITE ANDRE MIGNOT</t>
  </si>
  <si>
    <t>910000272</t>
  </si>
  <si>
    <t>CH D ARPAJON</t>
  </si>
  <si>
    <t>910000298</t>
  </si>
  <si>
    <t>CH DES DEUX VALLEES SITE LONGJUMEAU</t>
  </si>
  <si>
    <t>910000306</t>
  </si>
  <si>
    <t>CH D ORSAY</t>
  </si>
  <si>
    <t>910001973</t>
  </si>
  <si>
    <t>CH DOURDAN ETAMPES SITE ETAMPES</t>
  </si>
  <si>
    <t>910020254</t>
  </si>
  <si>
    <t>CH PRIVÉ CLAUDE GALIEN</t>
  </si>
  <si>
    <t>CLINIQUE DE L ESSONNE</t>
  </si>
  <si>
    <t>920000577</t>
  </si>
  <si>
    <t>CH DE NANTERRE</t>
  </si>
  <si>
    <t>920000585</t>
  </si>
  <si>
    <t>CH RIVES DE SEINE SITE NEUILLY S/SEINE</t>
  </si>
  <si>
    <t>920000619</t>
  </si>
  <si>
    <t>CH DES QUATRE VILLES SITE ST CLOUD</t>
  </si>
  <si>
    <t>HÔPITAL ANTOINE BECLERE</t>
  </si>
  <si>
    <t>HÔPITAL BEAUJON</t>
  </si>
  <si>
    <t>HÔPITAL LOUIS MOURIER</t>
  </si>
  <si>
    <t>HÔPITAL PRIVÉ D ANTONY</t>
  </si>
  <si>
    <t>HÔPITAL AMERICAIN</t>
  </si>
  <si>
    <t>930000286</t>
  </si>
  <si>
    <t>GHI LE RAINCY MONTFERMEIL</t>
  </si>
  <si>
    <t>930000302</t>
  </si>
  <si>
    <t>CHIC ANDRE GREGOIRE</t>
  </si>
  <si>
    <t>930000328</t>
  </si>
  <si>
    <t>930000336</t>
  </si>
  <si>
    <t>CHIC ROBERT BALLANGER</t>
  </si>
  <si>
    <t>HÔPITAL JEAN VERDIER</t>
  </si>
  <si>
    <t>HÔPITAL EUROPEEN LA ROSERAIE</t>
  </si>
  <si>
    <t>HÔPITAL PRIVÉ DE SEINE ST DENIS</t>
  </si>
  <si>
    <t>940000573</t>
  </si>
  <si>
    <t>CHIC DE CRETEIL</t>
  </si>
  <si>
    <t>HÔPITAL PRIVÉ DE MARNE-LA-VALLÉE</t>
  </si>
  <si>
    <t>940016868</t>
  </si>
  <si>
    <t>LES HÔPITAUX DE SAINT MAURICE</t>
  </si>
  <si>
    <t>HÔPITAL DE BICETRE</t>
  </si>
  <si>
    <t>HÔPITAL PRIVÉ ARMAND BRILLARD</t>
  </si>
  <si>
    <t>CLINIQUE GASTON METIVET</t>
  </si>
  <si>
    <t>HÔPITAL PRIVÉ DE VITRY SITE NORIETS</t>
  </si>
  <si>
    <t>950000307</t>
  </si>
  <si>
    <t>CH VICTOR DUPOUY</t>
  </si>
  <si>
    <t>950000315</t>
  </si>
  <si>
    <t>950000323</t>
  </si>
  <si>
    <t>950000331</t>
  </si>
  <si>
    <t>CH GENERAL DE GONESSE</t>
  </si>
  <si>
    <t>950000364</t>
  </si>
  <si>
    <t>CH RENE DUBOS</t>
  </si>
  <si>
    <t>HÔPITAL PRIVÉ NORD PARISIEN</t>
  </si>
  <si>
    <t>CMC EVRY</t>
  </si>
  <si>
    <t>Atypie tx césarienne 1,5 std FR (2018)</t>
  </si>
  <si>
    <t>Atypie 2017 (rappel)</t>
  </si>
  <si>
    <t>HÔPITAL PITIE-SALPETRIERE</t>
  </si>
  <si>
    <t>HÔPITAL BICHAT</t>
  </si>
  <si>
    <t>HÔPITAL LARIBOISIERE</t>
  </si>
  <si>
    <t>GH SAINT-JOSEPH</t>
  </si>
  <si>
    <t>HÔPITAL LES BLUETS</t>
  </si>
  <si>
    <t>CH MONTEREAU</t>
  </si>
  <si>
    <t>CH DE MEAUX</t>
  </si>
  <si>
    <t>CH DE MELUN</t>
  </si>
  <si>
    <t>CH DE PROVINS</t>
  </si>
  <si>
    <t>CHIC POISSY ST GERMAIN</t>
  </si>
  <si>
    <t>CMC PARLY II</t>
  </si>
  <si>
    <t>HÔPITAL PRIVÉ OUEST PARISIEN</t>
  </si>
  <si>
    <t>HÔPITAL FRANCO-BRITANIQUE</t>
  </si>
  <si>
    <t>CH DELAFONTAINE</t>
  </si>
  <si>
    <t>CHIC VILLENEUVE ST GEORGES</t>
  </si>
  <si>
    <t xml:space="preserve">GH CARNELLE PORTES OISE </t>
  </si>
  <si>
    <t>GHEM SIMONE VEIL</t>
  </si>
  <si>
    <t>Tx  ≥ 39 SA</t>
  </si>
  <si>
    <t>Source : PMSI ATIH   Expoitation : SESAN à partir du SI Périnat-ARS-IDF</t>
  </si>
  <si>
    <t xml:space="preserve">Graphique dynamique par ES - évolution des taux 2014 à 2018 </t>
  </si>
  <si>
    <t>Source : PMSI ATIH   Exploitation : SESAN à partir du SI Périnat-ARS-IDF</t>
  </si>
  <si>
    <t>Répartition des termes des césariennes programmées pour les grossesses uniques - IDF 2018</t>
  </si>
  <si>
    <t>GH SAINT-JOSEPH (2B)</t>
  </si>
  <si>
    <t>HÔPITAL LARIBOISIERE (2A)</t>
  </si>
  <si>
    <t>HÔPITAL TROUSSEAU (3)</t>
  </si>
  <si>
    <t>HÔPITAL PITIE-SALPETRIERE (2A)</t>
  </si>
  <si>
    <t>HÔPITAL COCHIN/ST VINCENT DE PAUL (3)</t>
  </si>
  <si>
    <t>HÔPITAL NECKER ENFANTS MALADES (3)</t>
  </si>
  <si>
    <t>HÔPITAL BICHAT (2B)</t>
  </si>
  <si>
    <t>HÔPITAL TENON (2A)</t>
  </si>
  <si>
    <t>HÔPITAL LES BLUETS (1)</t>
  </si>
  <si>
    <t>HÔPITAL DES DIACONESSES (1)</t>
  </si>
  <si>
    <t>CLINIQUE JEANNE D'ARC (1)</t>
  </si>
  <si>
    <t>MATERNITE SAINTE FELICITE (2A)</t>
  </si>
  <si>
    <t>CLINIQUE DE LA MUETTE (1)</t>
  </si>
  <si>
    <t>HÔPITAL ROBERT DEBRE (3)</t>
  </si>
  <si>
    <t>CH DE COULOMMIERS (2A)</t>
  </si>
  <si>
    <t>CH DE FONTAINEBLEAU (2B)</t>
  </si>
  <si>
    <t>CH DE MELUN (2B)</t>
  </si>
  <si>
    <t>CH MONTEREAU (1)</t>
  </si>
  <si>
    <t>CH DE PROVINS (2A)</t>
  </si>
  <si>
    <t>CH DE MEAUX (3)</t>
  </si>
  <si>
    <t>CH FRANCOIS QUESNAY MANTES (2B)</t>
  </si>
  <si>
    <t>CHIC DE MEULAN LES MUREAUX (1)</t>
  </si>
  <si>
    <t>CHIC POISSY ST GERMAIN (3)</t>
  </si>
  <si>
    <t>CH DE RAMBOUILLET (2A)</t>
  </si>
  <si>
    <t>CLINIQUE DES FRANCISCAINES (2A)</t>
  </si>
  <si>
    <t>CMC PARLY II (2A)</t>
  </si>
  <si>
    <t>HÔPITAL PRIVÉ OUEST PARISIEN (2A)</t>
  </si>
  <si>
    <t>CH DE VERSAILLES SITE ANDRE MIGNOT (2B)</t>
  </si>
  <si>
    <t>CH D ARPAJON (2A)</t>
  </si>
  <si>
    <t>CH DES DEUX VALLEES SITE LONGJUMEAU (2B)</t>
  </si>
  <si>
    <t>CH D ORSAY (2B)</t>
  </si>
  <si>
    <t>CH DOURDAN ETAMPES SITE ETAMPES (2A)</t>
  </si>
  <si>
    <t>CMC EVRY (1)</t>
  </si>
  <si>
    <t>CH PRIVÉ CLAUDE GALIEN (2A)</t>
  </si>
  <si>
    <t>CLINIQUE DE L ESSONNE (1)</t>
  </si>
  <si>
    <t>CH DE NANTERRE (1)</t>
  </si>
  <si>
    <t>CH RIVES DE SEINE SITE NEUILLY S/SEINE (2B)</t>
  </si>
  <si>
    <t>CH DES QUATRE VILLES SITE ST CLOUD (2A)</t>
  </si>
  <si>
    <t>HÔPITAL FRANCO-BRITANIQUE (2A)</t>
  </si>
  <si>
    <t>HÔPITAL ANTOINE BECLERE (3)</t>
  </si>
  <si>
    <t>HÔPITAL BEAUJON (1)</t>
  </si>
  <si>
    <t>HÔPITAL LOUIS MOURIER (3)</t>
  </si>
  <si>
    <t>HÔPITAL PRIVÉ D ANTONY (2A)</t>
  </si>
  <si>
    <t>HÔPITAL AMERICAIN (1)</t>
  </si>
  <si>
    <t>GHI LE RAINCY MONTFERMEIL (2B)</t>
  </si>
  <si>
    <t>CHIC ANDRE GREGOIRE (3)</t>
  </si>
  <si>
    <t>CH DELAFONTAINE (3)</t>
  </si>
  <si>
    <t>CHIC ROBERT BALLANGER (2B)</t>
  </si>
  <si>
    <t>HÔPITAL JEAN VERDIER (2B)</t>
  </si>
  <si>
    <t>HÔPITAL EUROPEEN LA ROSERAIE (2A)</t>
  </si>
  <si>
    <t>HÔPITAL PRIVÉ DE SEINE ST DENIS (2B)</t>
  </si>
  <si>
    <t>CHIC DE CRETEIL (3)</t>
  </si>
  <si>
    <t>CHIC VILLENEUVE ST GEORGES (2B)</t>
  </si>
  <si>
    <t>HÔPITAL PRIVÉ DE MARNE-LA-VALLÉE (2A)</t>
  </si>
  <si>
    <t>LES HÔPITAUX DE SAINT MAURICE (2A)</t>
  </si>
  <si>
    <t>HÔPITAL DE BICETRE (3)</t>
  </si>
  <si>
    <t>HÔPITAL PRIVÉ ARMAND BRILLARD (2A)</t>
  </si>
  <si>
    <t>CLINIQUE GASTON METIVET (1)</t>
  </si>
  <si>
    <t>HÔPITAL PRIVÉ DE VITRY SITE NORIETS (2A)</t>
  </si>
  <si>
    <t>CH VICTOR DUPOUY (3)</t>
  </si>
  <si>
    <t>GH CARNELLE PORTES OISE  (2A)</t>
  </si>
  <si>
    <t>GHEM SIMONE VEIL (2B)</t>
  </si>
  <si>
    <t>CH GENERAL DE GONESSE (2B)</t>
  </si>
  <si>
    <t>CH RENE DUBOS (3)</t>
  </si>
  <si>
    <t>HÔPITAL PRIVÉ NORD PARISIEN (2A)</t>
  </si>
  <si>
    <t>Taux de césarienne programmées réalisées à partir de 39 SA par établissement (IDF 2018)</t>
  </si>
  <si>
    <t>HÔPITAL PIERRE ROUQUES - LES BLUETS</t>
  </si>
  <si>
    <t>CENTRE MÉDICO-CHIRURGICAL ET OBST</t>
  </si>
  <si>
    <t>GH CARNELLE PORTES OISE SITE FRITSCHI</t>
  </si>
  <si>
    <t>CHU SAINT LOUIS SITE LARIBOISIERE-APHP</t>
  </si>
  <si>
    <t>INSTITUT HOSPITALIER FRANCO-BRITANIQUE - SITE KLEBER</t>
  </si>
  <si>
    <t>CH DE PROVINS LEON BINET</t>
  </si>
  <si>
    <t>GROUPEMENT HOSPITALIER PITIE-SALPETRIERE</t>
  </si>
  <si>
    <t>HÔPITAL PRIVÉ OUEST</t>
  </si>
  <si>
    <t>CENTRE MÉDICO-CHIRURGICAL DE PARLY II</t>
  </si>
  <si>
    <t>GHEM SIMONE VEIL SITE EAUBONNE</t>
  </si>
  <si>
    <t>GROUPEMENT HOSPITALIER PARIS SAINT-JOSEPH</t>
  </si>
  <si>
    <t>940000599</t>
  </si>
  <si>
    <t>CHIC LUCIE ET RAYMOND AUBRAC</t>
  </si>
  <si>
    <t>CH DE MELUN SITE SANTÉPOLE</t>
  </si>
  <si>
    <t>CENTRE MÉDICO-CHIRURGICAL FOCH</t>
  </si>
  <si>
    <t>GIH BICHAT/CLAUDE BERNARD</t>
  </si>
  <si>
    <t>CH DE MEAUX SITE SAINT FARON</t>
  </si>
  <si>
    <t>CHIC POISSY ST GERMAIN SITE DE POISSY</t>
  </si>
  <si>
    <t>CH SUD FRANCILIEN SITE JEAN JAURES</t>
  </si>
  <si>
    <t>CH GENERAL DELAFONTAINE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</si>
</sst>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theme="0"/>
      <name val="Calibri"/>
      <family val="2"/>
      <scheme val="minor"/>
    </font>
    <font>
      <sz val="11"/>
      <name val="Calibri"/>
      <family val="2"/>
      <scheme val="minor"/>
    </font>
    <font>
      <b/>
      <sz val="11"/>
      <name val="Calibri"/>
      <family val="2"/>
      <scheme val="minor"/>
    </font>
    <font>
      <sz val="11"/>
      <color theme="1"/>
      <name val="Calibri"/>
      <family val="2"/>
    </font>
    <font>
      <b/>
      <sz val="11"/>
      <color rgb="FFFF0000"/>
      <name val="Calibri"/>
      <family val="2"/>
      <scheme val="minor"/>
    </font>
    <font>
      <b/>
      <sz val="11"/>
      <color theme="1"/>
      <name val="Calibri"/>
      <family val="2"/>
    </font>
    <font>
      <b/>
      <sz val="8"/>
      <color theme="1"/>
      <name val="Arial"/>
      <family val="2"/>
    </font>
    <font>
      <sz val="8"/>
      <color theme="1"/>
      <name val="Arial"/>
      <family val="2"/>
    </font>
    <font>
      <sz val="11"/>
      <color rgb="FFFF0000"/>
      <name val="Calibri"/>
      <family val="2"/>
      <scheme val="minor"/>
    </font>
    <font>
      <i/>
      <sz val="11"/>
      <color theme="1"/>
      <name val="Calibri"/>
      <family val="2"/>
      <scheme val="minor"/>
    </font>
    <font>
      <b/>
      <i/>
      <sz val="11"/>
      <color theme="1"/>
      <name val="Calibri"/>
      <family val="2"/>
      <scheme val="minor"/>
    </font>
    <font>
      <b/>
      <sz val="8"/>
      <color theme="8" tint="-0.249977111117893"/>
      <name val="Arial"/>
      <family val="2"/>
    </font>
    <font>
      <sz val="8"/>
      <color theme="8" tint="-0.249977111117893"/>
      <name val="Arial"/>
      <family val="2"/>
    </font>
  </fonts>
  <fills count="5">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theme="6" tint="0.39997558519241921"/>
        <bgColor indexed="64"/>
      </patternFill>
    </fill>
  </fills>
  <borders count="2">
    <border>
      <left/>
      <right/>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0" fontId="2" fillId="0" borderId="0" xfId="0" applyFont="1"/>
    <xf numFmtId="164" fontId="0" fillId="0" borderId="0" xfId="1" applyNumberFormat="1" applyFont="1"/>
    <xf numFmtId="164" fontId="0" fillId="0" borderId="0" xfId="0" applyNumberFormat="1"/>
    <xf numFmtId="0" fontId="0" fillId="0" borderId="0" xfId="0" applyAlignment="1">
      <alignment horizontal="center"/>
    </xf>
    <xf numFmtId="0" fontId="2" fillId="0" borderId="0" xfId="0" applyFont="1" applyAlignment="1">
      <alignment horizontal="center"/>
    </xf>
    <xf numFmtId="0" fontId="3" fillId="0" borderId="0" xfId="0" applyFont="1"/>
    <xf numFmtId="164" fontId="2" fillId="0" borderId="0" xfId="1" applyNumberFormat="1" applyFont="1"/>
    <xf numFmtId="0" fontId="5" fillId="0" borderId="0" xfId="0" applyFont="1"/>
    <xf numFmtId="0" fontId="4" fillId="0" borderId="0" xfId="0" applyFont="1"/>
    <xf numFmtId="164" fontId="4" fillId="0" borderId="0" xfId="1" applyNumberFormat="1" applyFont="1"/>
    <xf numFmtId="0" fontId="4" fillId="0" borderId="0" xfId="0" applyFont="1" applyAlignment="1">
      <alignment horizontal="left"/>
    </xf>
    <xf numFmtId="164" fontId="4" fillId="0" borderId="0" xfId="0" applyNumberFormat="1" applyFont="1"/>
    <xf numFmtId="164" fontId="5" fillId="0" borderId="0" xfId="0" applyNumberFormat="1" applyFont="1"/>
    <xf numFmtId="10" fontId="4" fillId="0" borderId="0" xfId="0" applyNumberFormat="1" applyFont="1"/>
    <xf numFmtId="10" fontId="4" fillId="0" borderId="0" xfId="1" applyNumberFormat="1" applyFont="1"/>
    <xf numFmtId="1" fontId="0" fillId="0" borderId="0" xfId="1" applyNumberFormat="1" applyFont="1"/>
    <xf numFmtId="0" fontId="6" fillId="0" borderId="0" xfId="0" applyFont="1"/>
    <xf numFmtId="0" fontId="0" fillId="0" borderId="0" xfId="0" applyAlignment="1">
      <alignment wrapText="1"/>
    </xf>
    <xf numFmtId="164" fontId="0" fillId="0" borderId="0" xfId="0" applyNumberFormat="1" applyAlignment="1">
      <alignment horizontal="center"/>
    </xf>
    <xf numFmtId="0" fontId="0" fillId="0" borderId="1" xfId="0" applyBorder="1"/>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164" fontId="0" fillId="0" borderId="1" xfId="1" applyNumberFormat="1" applyFont="1" applyBorder="1"/>
    <xf numFmtId="0" fontId="8" fillId="0" borderId="0" xfId="0" applyFont="1"/>
    <xf numFmtId="0" fontId="7" fillId="0" borderId="0" xfId="0" applyFont="1" applyAlignment="1">
      <alignment horizontal="center"/>
    </xf>
    <xf numFmtId="9" fontId="0" fillId="0" borderId="0" xfId="1" applyFont="1"/>
    <xf numFmtId="0" fontId="11" fillId="0" borderId="0" xfId="0" applyFont="1"/>
    <xf numFmtId="0" fontId="10" fillId="0" borderId="1" xfId="0" applyFont="1" applyBorder="1"/>
    <xf numFmtId="0" fontId="2" fillId="0" borderId="1" xfId="0" applyFont="1" applyBorder="1"/>
    <xf numFmtId="0" fontId="11" fillId="0" borderId="1" xfId="0" applyFont="1" applyBorder="1"/>
    <xf numFmtId="0" fontId="2" fillId="0" borderId="1" xfId="0" applyFont="1" applyBorder="1" applyAlignment="1">
      <alignment horizontal="left" vertical="top"/>
    </xf>
    <xf numFmtId="0" fontId="11" fillId="0" borderId="1" xfId="0" applyFont="1" applyBorder="1" applyAlignment="1">
      <alignment wrapText="1"/>
    </xf>
    <xf numFmtId="0" fontId="10" fillId="0" borderId="1" xfId="0" applyFont="1" applyBorder="1" applyAlignment="1">
      <alignment horizontal="center"/>
    </xf>
    <xf numFmtId="0" fontId="10" fillId="0" borderId="1" xfId="0" quotePrefix="1" applyFont="1" applyBorder="1" applyAlignment="1">
      <alignment horizontal="center"/>
    </xf>
    <xf numFmtId="0" fontId="11" fillId="0" borderId="0" xfId="0" applyFont="1" applyAlignment="1">
      <alignment horizontal="left"/>
    </xf>
    <xf numFmtId="0" fontId="11" fillId="0" borderId="1" xfId="0" applyFont="1" applyBorder="1" applyAlignment="1">
      <alignment horizontal="left"/>
    </xf>
    <xf numFmtId="165" fontId="11" fillId="0" borderId="1" xfId="0" applyNumberFormat="1" applyFont="1" applyBorder="1"/>
    <xf numFmtId="0" fontId="0" fillId="0" borderId="0" xfId="0" applyAlignment="1">
      <alignment horizontal="left"/>
    </xf>
    <xf numFmtId="0" fontId="12" fillId="0" borderId="0" xfId="0" applyFont="1"/>
    <xf numFmtId="0" fontId="0" fillId="0" borderId="0" xfId="0" applyAlignment="1">
      <alignment horizontal="right"/>
    </xf>
    <xf numFmtId="0" fontId="2" fillId="0" borderId="0" xfId="0" applyFont="1" applyAlignment="1">
      <alignment horizontal="right"/>
    </xf>
    <xf numFmtId="0" fontId="0" fillId="0" borderId="0" xfId="0" applyAlignment="1">
      <alignment horizontal="center"/>
    </xf>
    <xf numFmtId="0" fontId="0" fillId="0" borderId="0" xfId="0" applyBorder="1"/>
    <xf numFmtId="165" fontId="11" fillId="0" borderId="0" xfId="0" applyNumberFormat="1" applyFont="1"/>
    <xf numFmtId="0" fontId="2" fillId="0" borderId="0" xfId="0" applyFont="1" applyAlignment="1">
      <alignment horizontal="left"/>
    </xf>
    <xf numFmtId="49" fontId="0" fillId="0" borderId="0" xfId="0" applyNumberFormat="1" applyAlignment="1">
      <alignment horizontal="left"/>
    </xf>
    <xf numFmtId="0" fontId="13" fillId="0" borderId="0" xfId="0" applyFont="1" applyAlignment="1">
      <alignment horizontal="center"/>
    </xf>
    <xf numFmtId="0" fontId="14" fillId="0" borderId="0" xfId="0" applyFont="1" applyAlignment="1">
      <alignment horizontal="left"/>
    </xf>
    <xf numFmtId="49" fontId="0" fillId="0" borderId="0" xfId="0" applyNumberFormat="1"/>
    <xf numFmtId="0" fontId="15" fillId="0" borderId="1" xfId="0" quotePrefix="1" applyFont="1" applyBorder="1" applyAlignment="1">
      <alignment horizontal="center"/>
    </xf>
    <xf numFmtId="165" fontId="16" fillId="0" borderId="0" xfId="0" applyNumberFormat="1" applyFont="1"/>
    <xf numFmtId="0" fontId="16" fillId="0" borderId="0" xfId="0" applyFont="1"/>
    <xf numFmtId="165" fontId="16" fillId="0" borderId="1" xfId="0" applyNumberFormat="1" applyFont="1" applyBorder="1"/>
    <xf numFmtId="49" fontId="0" fillId="0" borderId="1" xfId="0" applyNumberFormat="1" applyBorder="1"/>
    <xf numFmtId="0" fontId="11" fillId="0" borderId="0" xfId="0" applyFont="1" applyAlignment="1">
      <alignment horizontal="left" wrapText="1"/>
    </xf>
    <xf numFmtId="0" fontId="10" fillId="0" borderId="1" xfId="0" applyFont="1" applyBorder="1" applyAlignment="1">
      <alignment horizontal="left" wrapText="1"/>
    </xf>
    <xf numFmtId="0" fontId="11" fillId="0" borderId="1" xfId="0" applyFont="1" applyBorder="1" applyAlignment="1">
      <alignment horizontal="left" wrapText="1"/>
    </xf>
    <xf numFmtId="0" fontId="11" fillId="0" borderId="0" xfId="0" applyFont="1" applyAlignment="1">
      <alignment vertical="center" wrapText="1"/>
    </xf>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0" fillId="0" borderId="0" xfId="0" applyAlignment="1">
      <alignment horizontal="center" vertical="center"/>
    </xf>
    <xf numFmtId="0" fontId="0" fillId="0" borderId="0" xfId="0" applyAlignment="1">
      <alignment horizontal="center"/>
    </xf>
  </cellXfs>
  <cellStyles count="2">
    <cellStyle name="Normal" xfId="0" builtinId="0"/>
    <cellStyle name="Pourcentage" xfId="1" builtinId="5"/>
  </cellStyles>
  <dxfs count="0"/>
  <tableStyles count="0" defaultTableStyle="TableStyleMedium2" defaultPivotStyle="PivotStyleMedium9"/>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Variation du</a:t>
            </a:r>
            <a:r>
              <a:rPr lang="fr-FR" baseline="0"/>
              <a:t> taux de césarienne par établissement (IDF 2018)</a:t>
            </a:r>
          </a:p>
          <a:p>
            <a:pPr>
              <a:defRPr/>
            </a:pPr>
            <a:r>
              <a:rPr lang="fr-FR" sz="1200" baseline="0"/>
              <a:t>(vert : types I ; jaune : types IIA ; orange : types IIB ; rouge : types III)</a:t>
            </a:r>
          </a:p>
          <a:p>
            <a:pPr>
              <a:defRPr/>
            </a:pPr>
            <a:r>
              <a:rPr lang="fr-FR" sz="1200" baseline="0"/>
              <a:t>Source : PMSI ATIH      Exploitation : Périnat-ARS-IDF / SESAN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3.4513693162438734E-2"/>
          <c:y val="0.10829715582826747"/>
          <c:w val="0.95528317169239851"/>
          <c:h val="0.61850802114844716"/>
        </c:manualLayout>
      </c:layout>
      <c:barChart>
        <c:barDir val="col"/>
        <c:grouping val="clustered"/>
        <c:varyColors val="0"/>
        <c:ser>
          <c:idx val="0"/>
          <c:order val="0"/>
          <c:spPr>
            <a:solidFill>
              <a:schemeClr val="accent3">
                <a:lumMod val="75000"/>
              </a:schemeClr>
            </a:solidFill>
            <a:ln>
              <a:noFill/>
            </a:ln>
            <a:effectLst/>
          </c:spPr>
          <c:invertIfNegative val="0"/>
          <c:dPt>
            <c:idx val="3"/>
            <c:invertIfNegative val="0"/>
            <c:bubble3D val="0"/>
            <c:spPr>
              <a:solidFill>
                <a:schemeClr val="accent6">
                  <a:lumMod val="75000"/>
                </a:schemeClr>
              </a:solidFill>
              <a:ln>
                <a:noFill/>
              </a:ln>
              <a:effectLst/>
            </c:spPr>
            <c:extLst>
              <c:ext xmlns:c16="http://schemas.microsoft.com/office/drawing/2014/chart" uri="{C3380CC4-5D6E-409C-BE32-E72D297353CC}">
                <c16:uniqueId val="{00000001-B412-6549-ADAB-DF1257381DE4}"/>
              </c:ext>
            </c:extLst>
          </c:dPt>
          <c:dPt>
            <c:idx val="4"/>
            <c:invertIfNegative val="0"/>
            <c:bubble3D val="0"/>
            <c:spPr>
              <a:solidFill>
                <a:schemeClr val="accent6">
                  <a:lumMod val="75000"/>
                </a:schemeClr>
              </a:solidFill>
              <a:ln>
                <a:noFill/>
              </a:ln>
              <a:effectLst/>
            </c:spPr>
            <c:extLst>
              <c:ext xmlns:c16="http://schemas.microsoft.com/office/drawing/2014/chart" uri="{C3380CC4-5D6E-409C-BE32-E72D297353CC}">
                <c16:uniqueId val="{00000003-B412-6549-ADAB-DF1257381DE4}"/>
              </c:ext>
            </c:extLst>
          </c:dPt>
          <c:dPt>
            <c:idx val="5"/>
            <c:invertIfNegative val="0"/>
            <c:bubble3D val="0"/>
            <c:spPr>
              <a:solidFill>
                <a:srgbClr val="FFCC00"/>
              </a:solidFill>
              <a:ln>
                <a:noFill/>
              </a:ln>
              <a:effectLst/>
            </c:spPr>
            <c:extLst>
              <c:ext xmlns:c16="http://schemas.microsoft.com/office/drawing/2014/chart" uri="{C3380CC4-5D6E-409C-BE32-E72D297353CC}">
                <c16:uniqueId val="{00000005-B412-6549-ADAB-DF1257381DE4}"/>
              </c:ext>
            </c:extLst>
          </c:dPt>
          <c:dPt>
            <c:idx val="6"/>
            <c:invertIfNegative val="0"/>
            <c:bubble3D val="0"/>
            <c:spPr>
              <a:solidFill>
                <a:schemeClr val="accent6">
                  <a:lumMod val="75000"/>
                </a:schemeClr>
              </a:solidFill>
              <a:ln>
                <a:noFill/>
              </a:ln>
              <a:effectLst/>
            </c:spPr>
            <c:extLst>
              <c:ext xmlns:c16="http://schemas.microsoft.com/office/drawing/2014/chart" uri="{C3380CC4-5D6E-409C-BE32-E72D297353CC}">
                <c16:uniqueId val="{00000007-B412-6549-ADAB-DF1257381DE4}"/>
              </c:ext>
            </c:extLst>
          </c:dPt>
          <c:dPt>
            <c:idx val="7"/>
            <c:invertIfNegative val="0"/>
            <c:bubble3D val="0"/>
            <c:spPr>
              <a:solidFill>
                <a:srgbClr val="FFCC00"/>
              </a:solidFill>
              <a:ln>
                <a:noFill/>
              </a:ln>
              <a:effectLst/>
            </c:spPr>
            <c:extLst>
              <c:ext xmlns:c16="http://schemas.microsoft.com/office/drawing/2014/chart" uri="{C3380CC4-5D6E-409C-BE32-E72D297353CC}">
                <c16:uniqueId val="{00000009-B412-6549-ADAB-DF1257381DE4}"/>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0B-B412-6549-ADAB-DF1257381DE4}"/>
              </c:ext>
            </c:extLst>
          </c:dPt>
          <c:dPt>
            <c:idx val="9"/>
            <c:invertIfNegative val="0"/>
            <c:bubble3D val="0"/>
            <c:spPr>
              <a:solidFill>
                <a:srgbClr val="FFC000"/>
              </a:solidFill>
              <a:ln>
                <a:noFill/>
              </a:ln>
              <a:effectLst/>
            </c:spPr>
            <c:extLst>
              <c:ext xmlns:c16="http://schemas.microsoft.com/office/drawing/2014/chart" uri="{C3380CC4-5D6E-409C-BE32-E72D297353CC}">
                <c16:uniqueId val="{0000000D-B412-6549-ADAB-DF1257381DE4}"/>
              </c:ext>
            </c:extLst>
          </c:dPt>
          <c:dPt>
            <c:idx val="10"/>
            <c:invertIfNegative val="0"/>
            <c:bubble3D val="0"/>
            <c:spPr>
              <a:solidFill>
                <a:schemeClr val="accent6">
                  <a:lumMod val="75000"/>
                </a:schemeClr>
              </a:solidFill>
              <a:ln>
                <a:noFill/>
              </a:ln>
              <a:effectLst/>
            </c:spPr>
            <c:extLst>
              <c:ext xmlns:c16="http://schemas.microsoft.com/office/drawing/2014/chart" uri="{C3380CC4-5D6E-409C-BE32-E72D297353CC}">
                <c16:uniqueId val="{0000000F-B412-6549-ADAB-DF1257381DE4}"/>
              </c:ext>
            </c:extLst>
          </c:dPt>
          <c:dPt>
            <c:idx val="11"/>
            <c:invertIfNegative val="0"/>
            <c:bubble3D val="0"/>
            <c:spPr>
              <a:solidFill>
                <a:schemeClr val="accent6">
                  <a:lumMod val="75000"/>
                </a:schemeClr>
              </a:solidFill>
              <a:ln>
                <a:noFill/>
              </a:ln>
              <a:effectLst/>
            </c:spPr>
            <c:extLst>
              <c:ext xmlns:c16="http://schemas.microsoft.com/office/drawing/2014/chart" uri="{C3380CC4-5D6E-409C-BE32-E72D297353CC}">
                <c16:uniqueId val="{00000011-B412-6549-ADAB-DF1257381DE4}"/>
              </c:ext>
            </c:extLst>
          </c:dPt>
          <c:dPt>
            <c:idx val="12"/>
            <c:invertIfNegative val="0"/>
            <c:bubble3D val="0"/>
            <c:spPr>
              <a:solidFill>
                <a:schemeClr val="accent2">
                  <a:lumMod val="75000"/>
                </a:schemeClr>
              </a:solidFill>
              <a:ln>
                <a:noFill/>
              </a:ln>
              <a:effectLst/>
            </c:spPr>
            <c:extLst>
              <c:ext xmlns:c16="http://schemas.microsoft.com/office/drawing/2014/chart" uri="{C3380CC4-5D6E-409C-BE32-E72D297353CC}">
                <c16:uniqueId val="{00000013-B412-6549-ADAB-DF1257381DE4}"/>
              </c:ext>
            </c:extLst>
          </c:dPt>
          <c:dPt>
            <c:idx val="14"/>
            <c:invertIfNegative val="0"/>
            <c:bubble3D val="0"/>
            <c:spPr>
              <a:solidFill>
                <a:schemeClr val="accent2">
                  <a:lumMod val="75000"/>
                </a:schemeClr>
              </a:solidFill>
              <a:ln>
                <a:noFill/>
              </a:ln>
              <a:effectLst/>
            </c:spPr>
            <c:extLst>
              <c:ext xmlns:c16="http://schemas.microsoft.com/office/drawing/2014/chart" uri="{C3380CC4-5D6E-409C-BE32-E72D297353CC}">
                <c16:uniqueId val="{00000074-BA42-4814-B716-928BDFA58B9E}"/>
              </c:ext>
            </c:extLst>
          </c:dPt>
          <c:dPt>
            <c:idx val="15"/>
            <c:invertIfNegative val="0"/>
            <c:bubble3D val="0"/>
            <c:spPr>
              <a:solidFill>
                <a:schemeClr val="accent6">
                  <a:lumMod val="75000"/>
                </a:schemeClr>
              </a:solidFill>
              <a:ln>
                <a:noFill/>
              </a:ln>
              <a:effectLst/>
            </c:spPr>
            <c:extLst>
              <c:ext xmlns:c16="http://schemas.microsoft.com/office/drawing/2014/chart" uri="{C3380CC4-5D6E-409C-BE32-E72D297353CC}">
                <c16:uniqueId val="{00000015-B412-6549-ADAB-DF1257381DE4}"/>
              </c:ext>
            </c:extLst>
          </c:dPt>
          <c:dPt>
            <c:idx val="16"/>
            <c:invertIfNegative val="0"/>
            <c:bubble3D val="0"/>
            <c:spPr>
              <a:solidFill>
                <a:schemeClr val="accent3">
                  <a:lumMod val="75000"/>
                </a:schemeClr>
              </a:solidFill>
              <a:ln>
                <a:noFill/>
              </a:ln>
              <a:effectLst/>
            </c:spPr>
            <c:extLst>
              <c:ext xmlns:c16="http://schemas.microsoft.com/office/drawing/2014/chart" uri="{C3380CC4-5D6E-409C-BE32-E72D297353CC}">
                <c16:uniqueId val="{00000017-B412-6549-ADAB-DF1257381DE4}"/>
              </c:ext>
            </c:extLst>
          </c:dPt>
          <c:dPt>
            <c:idx val="17"/>
            <c:invertIfNegative val="0"/>
            <c:bubble3D val="0"/>
            <c:spPr>
              <a:solidFill>
                <a:srgbClr val="FFCC00"/>
              </a:solidFill>
              <a:ln>
                <a:noFill/>
              </a:ln>
              <a:effectLst/>
            </c:spPr>
            <c:extLst>
              <c:ext xmlns:c16="http://schemas.microsoft.com/office/drawing/2014/chart" uri="{C3380CC4-5D6E-409C-BE32-E72D297353CC}">
                <c16:uniqueId val="{00000019-B412-6549-ADAB-DF1257381DE4}"/>
              </c:ext>
            </c:extLst>
          </c:dPt>
          <c:dPt>
            <c:idx val="18"/>
            <c:invertIfNegative val="0"/>
            <c:bubble3D val="0"/>
            <c:spPr>
              <a:solidFill>
                <a:schemeClr val="accent6">
                  <a:lumMod val="75000"/>
                </a:schemeClr>
              </a:solidFill>
              <a:ln>
                <a:noFill/>
              </a:ln>
              <a:effectLst/>
            </c:spPr>
            <c:extLst>
              <c:ext xmlns:c16="http://schemas.microsoft.com/office/drawing/2014/chart" uri="{C3380CC4-5D6E-409C-BE32-E72D297353CC}">
                <c16:uniqueId val="{0000001B-B412-6549-ADAB-DF1257381DE4}"/>
              </c:ext>
            </c:extLst>
          </c:dPt>
          <c:dPt>
            <c:idx val="19"/>
            <c:invertIfNegative val="0"/>
            <c:bubble3D val="0"/>
            <c:spPr>
              <a:solidFill>
                <a:schemeClr val="accent6">
                  <a:lumMod val="75000"/>
                </a:schemeClr>
              </a:solidFill>
              <a:ln>
                <a:noFill/>
              </a:ln>
              <a:effectLst/>
            </c:spPr>
            <c:extLst>
              <c:ext xmlns:c16="http://schemas.microsoft.com/office/drawing/2014/chart" uri="{C3380CC4-5D6E-409C-BE32-E72D297353CC}">
                <c16:uniqueId val="{0000001D-B412-6549-ADAB-DF1257381DE4}"/>
              </c:ext>
            </c:extLst>
          </c:dPt>
          <c:dPt>
            <c:idx val="20"/>
            <c:invertIfNegative val="0"/>
            <c:bubble3D val="0"/>
            <c:spPr>
              <a:solidFill>
                <a:schemeClr val="accent2">
                  <a:lumMod val="75000"/>
                </a:schemeClr>
              </a:solidFill>
              <a:ln>
                <a:noFill/>
              </a:ln>
              <a:effectLst/>
            </c:spPr>
            <c:extLst>
              <c:ext xmlns:c16="http://schemas.microsoft.com/office/drawing/2014/chart" uri="{C3380CC4-5D6E-409C-BE32-E72D297353CC}">
                <c16:uniqueId val="{00000075-BA42-4814-B716-928BDFA58B9E}"/>
              </c:ext>
            </c:extLst>
          </c:dPt>
          <c:dPt>
            <c:idx val="21"/>
            <c:invertIfNegative val="0"/>
            <c:bubble3D val="0"/>
            <c:spPr>
              <a:solidFill>
                <a:schemeClr val="accent6">
                  <a:lumMod val="75000"/>
                </a:schemeClr>
              </a:solidFill>
              <a:ln>
                <a:noFill/>
              </a:ln>
              <a:effectLst/>
            </c:spPr>
            <c:extLst>
              <c:ext xmlns:c16="http://schemas.microsoft.com/office/drawing/2014/chart" uri="{C3380CC4-5D6E-409C-BE32-E72D297353CC}">
                <c16:uniqueId val="{0000001F-B412-6549-ADAB-DF1257381DE4}"/>
              </c:ext>
            </c:extLst>
          </c:dPt>
          <c:dPt>
            <c:idx val="22"/>
            <c:invertIfNegative val="0"/>
            <c:bubble3D val="0"/>
            <c:spPr>
              <a:solidFill>
                <a:schemeClr val="accent3">
                  <a:lumMod val="75000"/>
                </a:schemeClr>
              </a:solidFill>
              <a:ln>
                <a:noFill/>
              </a:ln>
              <a:effectLst/>
            </c:spPr>
            <c:extLst>
              <c:ext xmlns:c16="http://schemas.microsoft.com/office/drawing/2014/chart" uri="{C3380CC4-5D6E-409C-BE32-E72D297353CC}">
                <c16:uniqueId val="{00000021-B412-6549-ADAB-DF1257381DE4}"/>
              </c:ext>
            </c:extLst>
          </c:dPt>
          <c:dPt>
            <c:idx val="23"/>
            <c:invertIfNegative val="0"/>
            <c:bubble3D val="0"/>
            <c:spPr>
              <a:solidFill>
                <a:srgbClr val="FFCC00"/>
              </a:solidFill>
              <a:ln>
                <a:noFill/>
              </a:ln>
              <a:effectLst/>
            </c:spPr>
            <c:extLst>
              <c:ext xmlns:c16="http://schemas.microsoft.com/office/drawing/2014/chart" uri="{C3380CC4-5D6E-409C-BE32-E72D297353CC}">
                <c16:uniqueId val="{00000023-B412-6549-ADAB-DF1257381DE4}"/>
              </c:ext>
            </c:extLst>
          </c:dPt>
          <c:dPt>
            <c:idx val="24"/>
            <c:invertIfNegative val="0"/>
            <c:bubble3D val="0"/>
            <c:spPr>
              <a:solidFill>
                <a:srgbClr val="FFCC00"/>
              </a:solidFill>
              <a:ln>
                <a:noFill/>
              </a:ln>
              <a:effectLst/>
            </c:spPr>
            <c:extLst>
              <c:ext xmlns:c16="http://schemas.microsoft.com/office/drawing/2014/chart" uri="{C3380CC4-5D6E-409C-BE32-E72D297353CC}">
                <c16:uniqueId val="{00000025-B412-6549-ADAB-DF1257381DE4}"/>
              </c:ext>
            </c:extLst>
          </c:dPt>
          <c:dPt>
            <c:idx val="25"/>
            <c:invertIfNegative val="0"/>
            <c:bubble3D val="0"/>
            <c:spPr>
              <a:solidFill>
                <a:srgbClr val="FFC000"/>
              </a:solidFill>
              <a:ln>
                <a:noFill/>
              </a:ln>
              <a:effectLst/>
            </c:spPr>
            <c:extLst>
              <c:ext xmlns:c16="http://schemas.microsoft.com/office/drawing/2014/chart" uri="{C3380CC4-5D6E-409C-BE32-E72D297353CC}">
                <c16:uniqueId val="{00000027-B412-6549-ADAB-DF1257381DE4}"/>
              </c:ext>
            </c:extLst>
          </c:dPt>
          <c:dPt>
            <c:idx val="26"/>
            <c:invertIfNegative val="0"/>
            <c:bubble3D val="0"/>
            <c:spPr>
              <a:solidFill>
                <a:schemeClr val="accent6">
                  <a:lumMod val="75000"/>
                </a:schemeClr>
              </a:solidFill>
              <a:ln>
                <a:noFill/>
              </a:ln>
              <a:effectLst/>
            </c:spPr>
            <c:extLst>
              <c:ext xmlns:c16="http://schemas.microsoft.com/office/drawing/2014/chart" uri="{C3380CC4-5D6E-409C-BE32-E72D297353CC}">
                <c16:uniqueId val="{00000029-B412-6549-ADAB-DF1257381DE4}"/>
              </c:ext>
            </c:extLst>
          </c:dPt>
          <c:dPt>
            <c:idx val="27"/>
            <c:invertIfNegative val="0"/>
            <c:bubble3D val="0"/>
            <c:spPr>
              <a:solidFill>
                <a:schemeClr val="accent6">
                  <a:lumMod val="75000"/>
                </a:schemeClr>
              </a:solidFill>
              <a:ln>
                <a:noFill/>
              </a:ln>
              <a:effectLst/>
            </c:spPr>
            <c:extLst>
              <c:ext xmlns:c16="http://schemas.microsoft.com/office/drawing/2014/chart" uri="{C3380CC4-5D6E-409C-BE32-E72D297353CC}">
                <c16:uniqueId val="{00000076-BA42-4814-B716-928BDFA58B9E}"/>
              </c:ext>
            </c:extLst>
          </c:dPt>
          <c:dPt>
            <c:idx val="28"/>
            <c:invertIfNegative val="0"/>
            <c:bubble3D val="0"/>
            <c:spPr>
              <a:solidFill>
                <a:schemeClr val="accent3">
                  <a:lumMod val="75000"/>
                </a:schemeClr>
              </a:solidFill>
              <a:ln>
                <a:noFill/>
              </a:ln>
              <a:effectLst/>
            </c:spPr>
            <c:extLst>
              <c:ext xmlns:c16="http://schemas.microsoft.com/office/drawing/2014/chart" uri="{C3380CC4-5D6E-409C-BE32-E72D297353CC}">
                <c16:uniqueId val="{0000002B-B412-6549-ADAB-DF1257381DE4}"/>
              </c:ext>
            </c:extLst>
          </c:dPt>
          <c:dPt>
            <c:idx val="29"/>
            <c:invertIfNegative val="0"/>
            <c:bubble3D val="0"/>
            <c:spPr>
              <a:solidFill>
                <a:schemeClr val="accent6">
                  <a:lumMod val="75000"/>
                </a:schemeClr>
              </a:solidFill>
              <a:ln>
                <a:noFill/>
              </a:ln>
              <a:effectLst/>
            </c:spPr>
            <c:extLst>
              <c:ext xmlns:c16="http://schemas.microsoft.com/office/drawing/2014/chart" uri="{C3380CC4-5D6E-409C-BE32-E72D297353CC}">
                <c16:uniqueId val="{0000002D-B412-6549-ADAB-DF1257381DE4}"/>
              </c:ext>
            </c:extLst>
          </c:dPt>
          <c:dPt>
            <c:idx val="30"/>
            <c:invertIfNegative val="0"/>
            <c:bubble3D val="0"/>
            <c:spPr>
              <a:solidFill>
                <a:schemeClr val="accent2">
                  <a:lumMod val="75000"/>
                </a:schemeClr>
              </a:solidFill>
              <a:ln>
                <a:noFill/>
              </a:ln>
              <a:effectLst/>
            </c:spPr>
            <c:extLst>
              <c:ext xmlns:c16="http://schemas.microsoft.com/office/drawing/2014/chart" uri="{C3380CC4-5D6E-409C-BE32-E72D297353CC}">
                <c16:uniqueId val="{0000002F-B412-6549-ADAB-DF1257381DE4}"/>
              </c:ext>
            </c:extLst>
          </c:dPt>
          <c:dPt>
            <c:idx val="33"/>
            <c:invertIfNegative val="0"/>
            <c:bubble3D val="0"/>
            <c:spPr>
              <a:solidFill>
                <a:srgbClr val="FFC000"/>
              </a:solidFill>
              <a:ln>
                <a:noFill/>
              </a:ln>
              <a:effectLst/>
            </c:spPr>
            <c:extLst>
              <c:ext xmlns:c16="http://schemas.microsoft.com/office/drawing/2014/chart" uri="{C3380CC4-5D6E-409C-BE32-E72D297353CC}">
                <c16:uniqueId val="{00000031-B412-6549-ADAB-DF1257381DE4}"/>
              </c:ext>
            </c:extLst>
          </c:dPt>
          <c:dPt>
            <c:idx val="34"/>
            <c:invertIfNegative val="0"/>
            <c:bubble3D val="0"/>
            <c:spPr>
              <a:solidFill>
                <a:schemeClr val="accent6">
                  <a:lumMod val="75000"/>
                </a:schemeClr>
              </a:solidFill>
              <a:ln>
                <a:noFill/>
              </a:ln>
              <a:effectLst/>
            </c:spPr>
            <c:extLst>
              <c:ext xmlns:c16="http://schemas.microsoft.com/office/drawing/2014/chart" uri="{C3380CC4-5D6E-409C-BE32-E72D297353CC}">
                <c16:uniqueId val="{00000033-B412-6549-ADAB-DF1257381DE4}"/>
              </c:ext>
            </c:extLst>
          </c:dPt>
          <c:dPt>
            <c:idx val="36"/>
            <c:invertIfNegative val="0"/>
            <c:bubble3D val="0"/>
            <c:spPr>
              <a:solidFill>
                <a:srgbClr val="FFCC00"/>
              </a:solidFill>
              <a:ln>
                <a:noFill/>
              </a:ln>
              <a:effectLst/>
            </c:spPr>
            <c:extLst>
              <c:ext xmlns:c16="http://schemas.microsoft.com/office/drawing/2014/chart" uri="{C3380CC4-5D6E-409C-BE32-E72D297353CC}">
                <c16:uniqueId val="{00000077-BA42-4814-B716-928BDFA58B9E}"/>
              </c:ext>
            </c:extLst>
          </c:dPt>
          <c:dPt>
            <c:idx val="37"/>
            <c:invertIfNegative val="0"/>
            <c:bubble3D val="0"/>
            <c:spPr>
              <a:solidFill>
                <a:schemeClr val="accent3">
                  <a:lumMod val="75000"/>
                </a:schemeClr>
              </a:solidFill>
              <a:ln>
                <a:noFill/>
              </a:ln>
              <a:effectLst/>
            </c:spPr>
            <c:extLst>
              <c:ext xmlns:c16="http://schemas.microsoft.com/office/drawing/2014/chart" uri="{C3380CC4-5D6E-409C-BE32-E72D297353CC}">
                <c16:uniqueId val="{00000035-B412-6549-ADAB-DF1257381DE4}"/>
              </c:ext>
            </c:extLst>
          </c:dPt>
          <c:dPt>
            <c:idx val="38"/>
            <c:invertIfNegative val="0"/>
            <c:bubble3D val="0"/>
            <c:spPr>
              <a:solidFill>
                <a:schemeClr val="accent2">
                  <a:lumMod val="75000"/>
                </a:schemeClr>
              </a:solidFill>
              <a:ln>
                <a:noFill/>
              </a:ln>
              <a:effectLst/>
            </c:spPr>
            <c:extLst>
              <c:ext xmlns:c16="http://schemas.microsoft.com/office/drawing/2014/chart" uri="{C3380CC4-5D6E-409C-BE32-E72D297353CC}">
                <c16:uniqueId val="{00000037-B412-6549-ADAB-DF1257381DE4}"/>
              </c:ext>
            </c:extLst>
          </c:dPt>
          <c:dPt>
            <c:idx val="39"/>
            <c:invertIfNegative val="0"/>
            <c:bubble3D val="0"/>
            <c:spPr>
              <a:solidFill>
                <a:schemeClr val="accent3">
                  <a:lumMod val="75000"/>
                </a:schemeClr>
              </a:solidFill>
              <a:ln>
                <a:noFill/>
              </a:ln>
              <a:effectLst/>
            </c:spPr>
            <c:extLst>
              <c:ext xmlns:c16="http://schemas.microsoft.com/office/drawing/2014/chart" uri="{C3380CC4-5D6E-409C-BE32-E72D297353CC}">
                <c16:uniqueId val="{00000039-B412-6549-ADAB-DF1257381DE4}"/>
              </c:ext>
            </c:extLst>
          </c:dPt>
          <c:dPt>
            <c:idx val="40"/>
            <c:invertIfNegative val="0"/>
            <c:bubble3D val="0"/>
            <c:spPr>
              <a:solidFill>
                <a:schemeClr val="accent2">
                  <a:lumMod val="75000"/>
                </a:schemeClr>
              </a:solidFill>
              <a:ln>
                <a:noFill/>
              </a:ln>
              <a:effectLst/>
            </c:spPr>
            <c:extLst>
              <c:ext xmlns:c16="http://schemas.microsoft.com/office/drawing/2014/chart" uri="{C3380CC4-5D6E-409C-BE32-E72D297353CC}">
                <c16:uniqueId val="{0000003B-B412-6549-ADAB-DF1257381DE4}"/>
              </c:ext>
            </c:extLst>
          </c:dPt>
          <c:dPt>
            <c:idx val="41"/>
            <c:invertIfNegative val="0"/>
            <c:bubble3D val="0"/>
            <c:spPr>
              <a:solidFill>
                <a:srgbClr val="FFCC00"/>
              </a:solidFill>
              <a:ln>
                <a:noFill/>
              </a:ln>
              <a:effectLst/>
            </c:spPr>
            <c:extLst>
              <c:ext xmlns:c16="http://schemas.microsoft.com/office/drawing/2014/chart" uri="{C3380CC4-5D6E-409C-BE32-E72D297353CC}">
                <c16:uniqueId val="{00000078-BA42-4814-B716-928BDFA58B9E}"/>
              </c:ext>
            </c:extLst>
          </c:dPt>
          <c:dPt>
            <c:idx val="42"/>
            <c:invertIfNegative val="0"/>
            <c:bubble3D val="0"/>
            <c:spPr>
              <a:solidFill>
                <a:schemeClr val="accent3">
                  <a:lumMod val="75000"/>
                </a:schemeClr>
              </a:solidFill>
              <a:ln>
                <a:noFill/>
              </a:ln>
              <a:effectLst/>
            </c:spPr>
            <c:extLst>
              <c:ext xmlns:c16="http://schemas.microsoft.com/office/drawing/2014/chart" uri="{C3380CC4-5D6E-409C-BE32-E72D297353CC}">
                <c16:uniqueId val="{0000003D-B412-6549-ADAB-DF1257381DE4}"/>
              </c:ext>
            </c:extLst>
          </c:dPt>
          <c:dPt>
            <c:idx val="43"/>
            <c:invertIfNegative val="0"/>
            <c:bubble3D val="0"/>
            <c:spPr>
              <a:solidFill>
                <a:srgbClr val="FFC000"/>
              </a:solidFill>
              <a:ln>
                <a:noFill/>
              </a:ln>
              <a:effectLst/>
            </c:spPr>
            <c:extLst>
              <c:ext xmlns:c16="http://schemas.microsoft.com/office/drawing/2014/chart" uri="{C3380CC4-5D6E-409C-BE32-E72D297353CC}">
                <c16:uniqueId val="{0000003F-B412-6549-ADAB-DF1257381DE4}"/>
              </c:ext>
            </c:extLst>
          </c:dPt>
          <c:dPt>
            <c:idx val="44"/>
            <c:invertIfNegative val="0"/>
            <c:bubble3D val="0"/>
            <c:spPr>
              <a:solidFill>
                <a:srgbClr val="FFCC00"/>
              </a:solidFill>
              <a:ln>
                <a:noFill/>
              </a:ln>
              <a:effectLst/>
            </c:spPr>
            <c:extLst>
              <c:ext xmlns:c16="http://schemas.microsoft.com/office/drawing/2014/chart" uri="{C3380CC4-5D6E-409C-BE32-E72D297353CC}">
                <c16:uniqueId val="{00000041-B412-6549-ADAB-DF1257381DE4}"/>
              </c:ext>
            </c:extLst>
          </c:dPt>
          <c:dPt>
            <c:idx val="45"/>
            <c:invertIfNegative val="0"/>
            <c:bubble3D val="0"/>
            <c:spPr>
              <a:solidFill>
                <a:schemeClr val="accent6">
                  <a:lumMod val="75000"/>
                </a:schemeClr>
              </a:solidFill>
              <a:ln>
                <a:noFill/>
              </a:ln>
              <a:effectLst/>
            </c:spPr>
            <c:extLst>
              <c:ext xmlns:c16="http://schemas.microsoft.com/office/drawing/2014/chart" uri="{C3380CC4-5D6E-409C-BE32-E72D297353CC}">
                <c16:uniqueId val="{00000043-B412-6549-ADAB-DF1257381DE4}"/>
              </c:ext>
            </c:extLst>
          </c:dPt>
          <c:dPt>
            <c:idx val="46"/>
            <c:invertIfNegative val="0"/>
            <c:bubble3D val="0"/>
            <c:spPr>
              <a:solidFill>
                <a:srgbClr val="FFCC00"/>
              </a:solidFill>
              <a:ln>
                <a:noFill/>
              </a:ln>
              <a:effectLst/>
            </c:spPr>
            <c:extLst>
              <c:ext xmlns:c16="http://schemas.microsoft.com/office/drawing/2014/chart" uri="{C3380CC4-5D6E-409C-BE32-E72D297353CC}">
                <c16:uniqueId val="{00000079-BA42-4814-B716-928BDFA58B9E}"/>
              </c:ext>
            </c:extLst>
          </c:dPt>
          <c:dPt>
            <c:idx val="47"/>
            <c:invertIfNegative val="0"/>
            <c:bubble3D val="0"/>
            <c:spPr>
              <a:solidFill>
                <a:srgbClr val="FFC000"/>
              </a:solidFill>
              <a:ln>
                <a:noFill/>
              </a:ln>
              <a:effectLst/>
            </c:spPr>
            <c:extLst>
              <c:ext xmlns:c16="http://schemas.microsoft.com/office/drawing/2014/chart" uri="{C3380CC4-5D6E-409C-BE32-E72D297353CC}">
                <c16:uniqueId val="{00000045-B412-6549-ADAB-DF1257381DE4}"/>
              </c:ext>
            </c:extLst>
          </c:dPt>
          <c:dPt>
            <c:idx val="48"/>
            <c:invertIfNegative val="0"/>
            <c:bubble3D val="0"/>
            <c:spPr>
              <a:solidFill>
                <a:schemeClr val="accent2">
                  <a:lumMod val="75000"/>
                </a:schemeClr>
              </a:solidFill>
              <a:ln>
                <a:noFill/>
              </a:ln>
              <a:effectLst/>
            </c:spPr>
            <c:extLst>
              <c:ext xmlns:c16="http://schemas.microsoft.com/office/drawing/2014/chart" uri="{C3380CC4-5D6E-409C-BE32-E72D297353CC}">
                <c16:uniqueId val="{00000047-B412-6549-ADAB-DF1257381DE4}"/>
              </c:ext>
            </c:extLst>
          </c:dPt>
          <c:dPt>
            <c:idx val="49"/>
            <c:invertIfNegative val="0"/>
            <c:bubble3D val="0"/>
            <c:spPr>
              <a:solidFill>
                <a:schemeClr val="accent3">
                  <a:lumMod val="75000"/>
                </a:schemeClr>
              </a:solidFill>
              <a:ln>
                <a:noFill/>
              </a:ln>
              <a:effectLst/>
            </c:spPr>
            <c:extLst>
              <c:ext xmlns:c16="http://schemas.microsoft.com/office/drawing/2014/chart" uri="{C3380CC4-5D6E-409C-BE32-E72D297353CC}">
                <c16:uniqueId val="{00000049-B412-6549-ADAB-DF1257381DE4}"/>
              </c:ext>
            </c:extLst>
          </c:dPt>
          <c:dPt>
            <c:idx val="50"/>
            <c:invertIfNegative val="0"/>
            <c:bubble3D val="0"/>
            <c:spPr>
              <a:solidFill>
                <a:schemeClr val="accent6">
                  <a:lumMod val="75000"/>
                </a:schemeClr>
              </a:solidFill>
              <a:ln>
                <a:noFill/>
              </a:ln>
              <a:effectLst/>
            </c:spPr>
            <c:extLst>
              <c:ext xmlns:c16="http://schemas.microsoft.com/office/drawing/2014/chart" uri="{C3380CC4-5D6E-409C-BE32-E72D297353CC}">
                <c16:uniqueId val="{0000004B-B412-6549-ADAB-DF1257381DE4}"/>
              </c:ext>
            </c:extLst>
          </c:dPt>
          <c:dPt>
            <c:idx val="51"/>
            <c:invertIfNegative val="0"/>
            <c:bubble3D val="0"/>
            <c:spPr>
              <a:solidFill>
                <a:schemeClr val="accent6">
                  <a:lumMod val="75000"/>
                </a:schemeClr>
              </a:solidFill>
              <a:ln>
                <a:noFill/>
              </a:ln>
              <a:effectLst/>
            </c:spPr>
            <c:extLst>
              <c:ext xmlns:c16="http://schemas.microsoft.com/office/drawing/2014/chart" uri="{C3380CC4-5D6E-409C-BE32-E72D297353CC}">
                <c16:uniqueId val="{0000004D-B412-6549-ADAB-DF1257381DE4}"/>
              </c:ext>
            </c:extLst>
          </c:dPt>
          <c:dPt>
            <c:idx val="52"/>
            <c:invertIfNegative val="0"/>
            <c:bubble3D val="0"/>
            <c:spPr>
              <a:solidFill>
                <a:schemeClr val="accent6">
                  <a:lumMod val="75000"/>
                </a:schemeClr>
              </a:solidFill>
              <a:ln>
                <a:noFill/>
              </a:ln>
              <a:effectLst/>
            </c:spPr>
            <c:extLst>
              <c:ext xmlns:c16="http://schemas.microsoft.com/office/drawing/2014/chart" uri="{C3380CC4-5D6E-409C-BE32-E72D297353CC}">
                <c16:uniqueId val="{0000007A-BA42-4814-B716-928BDFA58B9E}"/>
              </c:ext>
            </c:extLst>
          </c:dPt>
          <c:dPt>
            <c:idx val="53"/>
            <c:invertIfNegative val="0"/>
            <c:bubble3D val="0"/>
            <c:spPr>
              <a:solidFill>
                <a:schemeClr val="accent3">
                  <a:lumMod val="75000"/>
                </a:schemeClr>
              </a:solidFill>
              <a:ln>
                <a:noFill/>
              </a:ln>
              <a:effectLst/>
            </c:spPr>
            <c:extLst>
              <c:ext xmlns:c16="http://schemas.microsoft.com/office/drawing/2014/chart" uri="{C3380CC4-5D6E-409C-BE32-E72D297353CC}">
                <c16:uniqueId val="{0000004F-B412-6549-ADAB-DF1257381DE4}"/>
              </c:ext>
            </c:extLst>
          </c:dPt>
          <c:dPt>
            <c:idx val="54"/>
            <c:invertIfNegative val="0"/>
            <c:bubble3D val="0"/>
            <c:spPr>
              <a:solidFill>
                <a:schemeClr val="accent3">
                  <a:lumMod val="75000"/>
                </a:schemeClr>
              </a:solidFill>
              <a:ln>
                <a:noFill/>
              </a:ln>
              <a:effectLst/>
            </c:spPr>
            <c:extLst>
              <c:ext xmlns:c16="http://schemas.microsoft.com/office/drawing/2014/chart" uri="{C3380CC4-5D6E-409C-BE32-E72D297353CC}">
                <c16:uniqueId val="{00000051-B412-6549-ADAB-DF1257381DE4}"/>
              </c:ext>
            </c:extLst>
          </c:dPt>
          <c:dPt>
            <c:idx val="55"/>
            <c:invertIfNegative val="0"/>
            <c:bubble3D val="0"/>
            <c:spPr>
              <a:solidFill>
                <a:srgbClr val="FFC000"/>
              </a:solidFill>
              <a:ln>
                <a:noFill/>
              </a:ln>
              <a:effectLst/>
            </c:spPr>
            <c:extLst>
              <c:ext xmlns:c16="http://schemas.microsoft.com/office/drawing/2014/chart" uri="{C3380CC4-5D6E-409C-BE32-E72D297353CC}">
                <c16:uniqueId val="{00000053-B412-6549-ADAB-DF1257381DE4}"/>
              </c:ext>
            </c:extLst>
          </c:dPt>
          <c:dPt>
            <c:idx val="56"/>
            <c:invertIfNegative val="0"/>
            <c:bubble3D val="0"/>
            <c:spPr>
              <a:solidFill>
                <a:schemeClr val="accent2">
                  <a:lumMod val="75000"/>
                </a:schemeClr>
              </a:solidFill>
              <a:ln>
                <a:noFill/>
              </a:ln>
              <a:effectLst/>
            </c:spPr>
            <c:extLst>
              <c:ext xmlns:c16="http://schemas.microsoft.com/office/drawing/2014/chart" uri="{C3380CC4-5D6E-409C-BE32-E72D297353CC}">
                <c16:uniqueId val="{00000055-B412-6549-ADAB-DF1257381DE4}"/>
              </c:ext>
            </c:extLst>
          </c:dPt>
          <c:dPt>
            <c:idx val="57"/>
            <c:invertIfNegative val="0"/>
            <c:bubble3D val="0"/>
            <c:spPr>
              <a:solidFill>
                <a:schemeClr val="accent2">
                  <a:lumMod val="75000"/>
                </a:schemeClr>
              </a:solidFill>
              <a:ln>
                <a:noFill/>
              </a:ln>
              <a:effectLst/>
            </c:spPr>
            <c:extLst>
              <c:ext xmlns:c16="http://schemas.microsoft.com/office/drawing/2014/chart" uri="{C3380CC4-5D6E-409C-BE32-E72D297353CC}">
                <c16:uniqueId val="{00000057-B412-6549-ADAB-DF1257381DE4}"/>
              </c:ext>
            </c:extLst>
          </c:dPt>
          <c:dPt>
            <c:idx val="58"/>
            <c:invertIfNegative val="0"/>
            <c:bubble3D val="0"/>
            <c:spPr>
              <a:solidFill>
                <a:schemeClr val="accent2">
                  <a:lumMod val="75000"/>
                </a:schemeClr>
              </a:solidFill>
              <a:ln>
                <a:noFill/>
              </a:ln>
              <a:effectLst/>
            </c:spPr>
            <c:extLst>
              <c:ext xmlns:c16="http://schemas.microsoft.com/office/drawing/2014/chart" uri="{C3380CC4-5D6E-409C-BE32-E72D297353CC}">
                <c16:uniqueId val="{0000007B-BA42-4814-B716-928BDFA58B9E}"/>
              </c:ext>
            </c:extLst>
          </c:dPt>
          <c:dPt>
            <c:idx val="59"/>
            <c:invertIfNegative val="0"/>
            <c:bubble3D val="0"/>
            <c:spPr>
              <a:solidFill>
                <a:schemeClr val="accent2">
                  <a:lumMod val="75000"/>
                </a:schemeClr>
              </a:solidFill>
              <a:ln>
                <a:noFill/>
              </a:ln>
              <a:effectLst/>
            </c:spPr>
            <c:extLst>
              <c:ext xmlns:c16="http://schemas.microsoft.com/office/drawing/2014/chart" uri="{C3380CC4-5D6E-409C-BE32-E72D297353CC}">
                <c16:uniqueId val="{00000059-B412-6549-ADAB-DF1257381DE4}"/>
              </c:ext>
            </c:extLst>
          </c:dPt>
          <c:dPt>
            <c:idx val="60"/>
            <c:invertIfNegative val="0"/>
            <c:bubble3D val="0"/>
            <c:spPr>
              <a:solidFill>
                <a:srgbClr val="FFC000"/>
              </a:solidFill>
              <a:ln>
                <a:noFill/>
              </a:ln>
              <a:effectLst/>
            </c:spPr>
            <c:extLst>
              <c:ext xmlns:c16="http://schemas.microsoft.com/office/drawing/2014/chart" uri="{C3380CC4-5D6E-409C-BE32-E72D297353CC}">
                <c16:uniqueId val="{0000005B-B412-6549-ADAB-DF1257381DE4}"/>
              </c:ext>
            </c:extLst>
          </c:dPt>
          <c:dPt>
            <c:idx val="61"/>
            <c:invertIfNegative val="0"/>
            <c:bubble3D val="0"/>
            <c:spPr>
              <a:solidFill>
                <a:schemeClr val="accent3">
                  <a:lumMod val="75000"/>
                </a:schemeClr>
              </a:solidFill>
              <a:ln>
                <a:noFill/>
              </a:ln>
              <a:effectLst/>
            </c:spPr>
            <c:extLst>
              <c:ext xmlns:c16="http://schemas.microsoft.com/office/drawing/2014/chart" uri="{C3380CC4-5D6E-409C-BE32-E72D297353CC}">
                <c16:uniqueId val="{0000005D-B412-6549-ADAB-DF1257381DE4}"/>
              </c:ext>
            </c:extLst>
          </c:dPt>
          <c:dPt>
            <c:idx val="62"/>
            <c:invertIfNegative val="0"/>
            <c:bubble3D val="0"/>
            <c:spPr>
              <a:solidFill>
                <a:srgbClr val="FFCC00"/>
              </a:solidFill>
              <a:ln>
                <a:noFill/>
              </a:ln>
              <a:effectLst/>
            </c:spPr>
            <c:extLst>
              <c:ext xmlns:c16="http://schemas.microsoft.com/office/drawing/2014/chart" uri="{C3380CC4-5D6E-409C-BE32-E72D297353CC}">
                <c16:uniqueId val="{0000007C-BA42-4814-B716-928BDFA58B9E}"/>
              </c:ext>
            </c:extLst>
          </c:dPt>
          <c:dPt>
            <c:idx val="63"/>
            <c:invertIfNegative val="0"/>
            <c:bubble3D val="0"/>
            <c:spPr>
              <a:solidFill>
                <a:schemeClr val="accent2">
                  <a:lumMod val="75000"/>
                </a:schemeClr>
              </a:solidFill>
              <a:ln>
                <a:noFill/>
              </a:ln>
              <a:effectLst/>
            </c:spPr>
            <c:extLst>
              <c:ext xmlns:c16="http://schemas.microsoft.com/office/drawing/2014/chart" uri="{C3380CC4-5D6E-409C-BE32-E72D297353CC}">
                <c16:uniqueId val="{0000005F-B412-6549-ADAB-DF1257381DE4}"/>
              </c:ext>
            </c:extLst>
          </c:dPt>
          <c:dPt>
            <c:idx val="65"/>
            <c:invertIfNegative val="0"/>
            <c:bubble3D val="0"/>
            <c:spPr>
              <a:solidFill>
                <a:srgbClr val="FFCC00"/>
              </a:solidFill>
              <a:ln>
                <a:noFill/>
              </a:ln>
              <a:effectLst/>
            </c:spPr>
            <c:extLst>
              <c:ext xmlns:c16="http://schemas.microsoft.com/office/drawing/2014/chart" uri="{C3380CC4-5D6E-409C-BE32-E72D297353CC}">
                <c16:uniqueId val="{0000007D-BA42-4814-B716-928BDFA58B9E}"/>
              </c:ext>
            </c:extLst>
          </c:dPt>
          <c:dPt>
            <c:idx val="66"/>
            <c:invertIfNegative val="0"/>
            <c:bubble3D val="0"/>
            <c:spPr>
              <a:solidFill>
                <a:srgbClr val="FFC000"/>
              </a:solidFill>
              <a:ln>
                <a:noFill/>
              </a:ln>
              <a:effectLst/>
            </c:spPr>
            <c:extLst>
              <c:ext xmlns:c16="http://schemas.microsoft.com/office/drawing/2014/chart" uri="{C3380CC4-5D6E-409C-BE32-E72D297353CC}">
                <c16:uniqueId val="{00000061-B412-6549-ADAB-DF1257381DE4}"/>
              </c:ext>
            </c:extLst>
          </c:dPt>
          <c:dPt>
            <c:idx val="67"/>
            <c:invertIfNegative val="0"/>
            <c:bubble3D val="0"/>
            <c:spPr>
              <a:solidFill>
                <a:srgbClr val="FFCC00"/>
              </a:solidFill>
              <a:ln>
                <a:noFill/>
              </a:ln>
              <a:effectLst/>
            </c:spPr>
            <c:extLst>
              <c:ext xmlns:c16="http://schemas.microsoft.com/office/drawing/2014/chart" uri="{C3380CC4-5D6E-409C-BE32-E72D297353CC}">
                <c16:uniqueId val="{0000007E-BA42-4814-B716-928BDFA58B9E}"/>
              </c:ext>
            </c:extLst>
          </c:dPt>
          <c:dPt>
            <c:idx val="68"/>
            <c:invertIfNegative val="0"/>
            <c:bubble3D val="0"/>
            <c:spPr>
              <a:solidFill>
                <a:srgbClr val="FFCC00"/>
              </a:solidFill>
              <a:ln>
                <a:noFill/>
              </a:ln>
              <a:effectLst/>
            </c:spPr>
            <c:extLst>
              <c:ext xmlns:c16="http://schemas.microsoft.com/office/drawing/2014/chart" uri="{C3380CC4-5D6E-409C-BE32-E72D297353CC}">
                <c16:uniqueId val="{00000063-B412-6549-ADAB-DF1257381DE4}"/>
              </c:ext>
            </c:extLst>
          </c:dPt>
          <c:dPt>
            <c:idx val="69"/>
            <c:invertIfNegative val="0"/>
            <c:bubble3D val="0"/>
            <c:spPr>
              <a:solidFill>
                <a:srgbClr val="FFC000"/>
              </a:solidFill>
              <a:ln>
                <a:noFill/>
              </a:ln>
              <a:effectLst/>
            </c:spPr>
            <c:extLst>
              <c:ext xmlns:c16="http://schemas.microsoft.com/office/drawing/2014/chart" uri="{C3380CC4-5D6E-409C-BE32-E72D297353CC}">
                <c16:uniqueId val="{00000065-B412-6549-ADAB-DF1257381DE4}"/>
              </c:ext>
            </c:extLst>
          </c:dPt>
          <c:dPt>
            <c:idx val="70"/>
            <c:invertIfNegative val="0"/>
            <c:bubble3D val="0"/>
            <c:spPr>
              <a:solidFill>
                <a:schemeClr val="accent2">
                  <a:lumMod val="75000"/>
                </a:schemeClr>
              </a:solidFill>
              <a:ln>
                <a:noFill/>
              </a:ln>
              <a:effectLst/>
            </c:spPr>
            <c:extLst>
              <c:ext xmlns:c16="http://schemas.microsoft.com/office/drawing/2014/chart" uri="{C3380CC4-5D6E-409C-BE32-E72D297353CC}">
                <c16:uniqueId val="{0000007F-BA42-4814-B716-928BDFA58B9E}"/>
              </c:ext>
            </c:extLst>
          </c:dPt>
          <c:dPt>
            <c:idx val="71"/>
            <c:invertIfNegative val="0"/>
            <c:bubble3D val="0"/>
            <c:spPr>
              <a:solidFill>
                <a:schemeClr val="accent2">
                  <a:lumMod val="75000"/>
                </a:schemeClr>
              </a:solidFill>
              <a:ln>
                <a:noFill/>
              </a:ln>
              <a:effectLst/>
            </c:spPr>
            <c:extLst>
              <c:ext xmlns:c16="http://schemas.microsoft.com/office/drawing/2014/chart" uri="{C3380CC4-5D6E-409C-BE32-E72D297353CC}">
                <c16:uniqueId val="{00000067-B412-6549-ADAB-DF1257381DE4}"/>
              </c:ext>
            </c:extLst>
          </c:dPt>
          <c:dPt>
            <c:idx val="72"/>
            <c:invertIfNegative val="0"/>
            <c:bubble3D val="0"/>
            <c:spPr>
              <a:solidFill>
                <a:schemeClr val="accent6">
                  <a:lumMod val="75000"/>
                </a:schemeClr>
              </a:solidFill>
              <a:ln>
                <a:noFill/>
              </a:ln>
              <a:effectLst/>
            </c:spPr>
            <c:extLst>
              <c:ext xmlns:c16="http://schemas.microsoft.com/office/drawing/2014/chart" uri="{C3380CC4-5D6E-409C-BE32-E72D297353CC}">
                <c16:uniqueId val="{00000069-B412-6549-ADAB-DF1257381DE4}"/>
              </c:ext>
            </c:extLst>
          </c:dPt>
          <c:dPt>
            <c:idx val="73"/>
            <c:invertIfNegative val="0"/>
            <c:bubble3D val="0"/>
            <c:spPr>
              <a:solidFill>
                <a:srgbClr val="FFCC00"/>
              </a:solidFill>
              <a:ln>
                <a:noFill/>
              </a:ln>
              <a:effectLst/>
            </c:spPr>
            <c:extLst>
              <c:ext xmlns:c16="http://schemas.microsoft.com/office/drawing/2014/chart" uri="{C3380CC4-5D6E-409C-BE32-E72D297353CC}">
                <c16:uniqueId val="{0000006B-B412-6549-ADAB-DF1257381DE4}"/>
              </c:ext>
            </c:extLst>
          </c:dPt>
          <c:dPt>
            <c:idx val="74"/>
            <c:invertIfNegative val="0"/>
            <c:bubble3D val="0"/>
            <c:spPr>
              <a:solidFill>
                <a:schemeClr val="accent3">
                  <a:lumMod val="75000"/>
                </a:schemeClr>
              </a:solidFill>
              <a:ln>
                <a:noFill/>
              </a:ln>
              <a:effectLst/>
            </c:spPr>
            <c:extLst>
              <c:ext xmlns:c16="http://schemas.microsoft.com/office/drawing/2014/chart" uri="{C3380CC4-5D6E-409C-BE32-E72D297353CC}">
                <c16:uniqueId val="{0000006D-B412-6549-ADAB-DF1257381DE4}"/>
              </c:ext>
            </c:extLst>
          </c:dPt>
          <c:dPt>
            <c:idx val="76"/>
            <c:invertIfNegative val="0"/>
            <c:bubble3D val="0"/>
            <c:spPr>
              <a:solidFill>
                <a:schemeClr val="accent2">
                  <a:lumMod val="75000"/>
                </a:schemeClr>
              </a:solidFill>
              <a:ln>
                <a:noFill/>
              </a:ln>
              <a:effectLst/>
            </c:spPr>
            <c:extLst>
              <c:ext xmlns:c16="http://schemas.microsoft.com/office/drawing/2014/chart" uri="{C3380CC4-5D6E-409C-BE32-E72D297353CC}">
                <c16:uniqueId val="{0000006F-B412-6549-ADAB-DF1257381DE4}"/>
              </c:ext>
            </c:extLst>
          </c:dPt>
          <c:dPt>
            <c:idx val="77"/>
            <c:invertIfNegative val="0"/>
            <c:bubble3D val="0"/>
            <c:spPr>
              <a:solidFill>
                <a:srgbClr val="FFCC00"/>
              </a:solidFill>
              <a:ln>
                <a:noFill/>
              </a:ln>
              <a:effectLst/>
            </c:spPr>
            <c:extLst>
              <c:ext xmlns:c16="http://schemas.microsoft.com/office/drawing/2014/chart" uri="{C3380CC4-5D6E-409C-BE32-E72D297353CC}">
                <c16:uniqueId val="{00000071-B412-6549-ADAB-DF1257381DE4}"/>
              </c:ext>
            </c:extLst>
          </c:dPt>
          <c:dPt>
            <c:idx val="79"/>
            <c:invertIfNegative val="0"/>
            <c:bubble3D val="0"/>
            <c:spPr>
              <a:solidFill>
                <a:schemeClr val="accent3">
                  <a:lumMod val="75000"/>
                </a:schemeClr>
              </a:solidFill>
              <a:ln>
                <a:noFill/>
              </a:ln>
              <a:effectLst/>
            </c:spPr>
            <c:extLst>
              <c:ext xmlns:c16="http://schemas.microsoft.com/office/drawing/2014/chart" uri="{C3380CC4-5D6E-409C-BE32-E72D297353CC}">
                <c16:uniqueId val="{00000073-B412-6549-ADAB-DF1257381DE4}"/>
              </c:ext>
            </c:extLst>
          </c:dPt>
          <c:cat>
            <c:strRef>
              <c:f>'Graph ES d''IDF'!$B$3:$B$83</c:f>
              <c:strCache>
                <c:ptCount val="81"/>
                <c:pt idx="0">
                  <c:v>HÔPITAL LES BLUETS</c:v>
                </c:pt>
                <c:pt idx="1">
                  <c:v>MATERNITE DES LILAS</c:v>
                </c:pt>
                <c:pt idx="2">
                  <c:v>CH DE NANTERRE</c:v>
                </c:pt>
                <c:pt idx="3">
                  <c:v>CH RIVES DE SEINE SITE NEUILLY S/SEINE</c:v>
                </c:pt>
                <c:pt idx="4">
                  <c:v>GHEM SIMONE VEIL</c:v>
                </c:pt>
                <c:pt idx="5">
                  <c:v>HÔPITAL PRIVÉ D ANTONY</c:v>
                </c:pt>
                <c:pt idx="6">
                  <c:v>CH DE FONTAINEBLEAU</c:v>
                </c:pt>
                <c:pt idx="7">
                  <c:v>CH DE RAMBOUILLET</c:v>
                </c:pt>
                <c:pt idx="8">
                  <c:v>GH SAINT-JOSEPH</c:v>
                </c:pt>
                <c:pt idx="9">
                  <c:v>GH CARNELLE PORTES OISE </c:v>
                </c:pt>
                <c:pt idx="10">
                  <c:v>CH D ORSAY</c:v>
                </c:pt>
                <c:pt idx="11">
                  <c:v>CH DE COULOMMIERS</c:v>
                </c:pt>
                <c:pt idx="12">
                  <c:v>HÔPITAL ROBERT DEBRE</c:v>
                </c:pt>
                <c:pt idx="13">
                  <c:v>HÔPITAL DES DIACONESSES</c:v>
                </c:pt>
                <c:pt idx="14">
                  <c:v>CH RENE DUBOS</c:v>
                </c:pt>
                <c:pt idx="15">
                  <c:v>GHI LE RAINCY MONTFERMEIL</c:v>
                </c:pt>
                <c:pt idx="16">
                  <c:v>CLINIQUE DE L'YVETTE</c:v>
                </c:pt>
                <c:pt idx="17">
                  <c:v>HÔPITAL LARIBOISIERE</c:v>
                </c:pt>
                <c:pt idx="18">
                  <c:v>CH DE VERSAILLES SITE ANDRE MIGNOT</c:v>
                </c:pt>
                <c:pt idx="19">
                  <c:v>CHIC ROBERT BALLANGER</c:v>
                </c:pt>
                <c:pt idx="20">
                  <c:v>CHIC ANDRE GREGOIRE</c:v>
                </c:pt>
                <c:pt idx="21">
                  <c:v>GHEF MARNE LA VALLEE SITE JOSSIGNY</c:v>
                </c:pt>
                <c:pt idx="22">
                  <c:v>CLINIQUE CONTI</c:v>
                </c:pt>
                <c:pt idx="23">
                  <c:v>HÔPITAL FRANCO-BRITANIQUE</c:v>
                </c:pt>
                <c:pt idx="24">
                  <c:v>CH DOURDAN ETAMPES SITE ETAMPES</c:v>
                </c:pt>
                <c:pt idx="25">
                  <c:v>CH DE PROVINS</c:v>
                </c:pt>
                <c:pt idx="26">
                  <c:v>CHIC VILLENEUVE ST GEORGES</c:v>
                </c:pt>
                <c:pt idx="27">
                  <c:v>CH DE MELUN</c:v>
                </c:pt>
                <c:pt idx="28">
                  <c:v>HÔPITAL BEAUJON</c:v>
                </c:pt>
                <c:pt idx="29">
                  <c:v>CH GENERAL DE GONESSE</c:v>
                </c:pt>
                <c:pt idx="30">
                  <c:v>HÔPITAL LOUIS MOURIER</c:v>
                </c:pt>
                <c:pt idx="31">
                  <c:v>INSTITUT MUTUALISTE MONTSOURIS</c:v>
                </c:pt>
                <c:pt idx="32">
                  <c:v>CLINIQUE GASTON METIVET</c:v>
                </c:pt>
                <c:pt idx="33">
                  <c:v>HÔPITAL PRIVÉ ARMAND BRILLARD</c:v>
                </c:pt>
                <c:pt idx="34">
                  <c:v>CMC FOCH</c:v>
                </c:pt>
                <c:pt idx="35">
                  <c:v>CHIC DE MEULAN LES MUREAUX</c:v>
                </c:pt>
                <c:pt idx="36">
                  <c:v>CH D ARPAJON</c:v>
                </c:pt>
                <c:pt idx="37">
                  <c:v>CLINIQUE JEANNE D'ARC</c:v>
                </c:pt>
                <c:pt idx="38">
                  <c:v>CH VICTOR DUPOUY</c:v>
                </c:pt>
                <c:pt idx="39">
                  <c:v>POLYCLINIQUE VAUBAN</c:v>
                </c:pt>
                <c:pt idx="40">
                  <c:v>CH DE MEAUX</c:v>
                </c:pt>
                <c:pt idx="41">
                  <c:v>HÔPITAL PRIVÉ NORD PARISIEN</c:v>
                </c:pt>
                <c:pt idx="42">
                  <c:v>CH MONTEREAU</c:v>
                </c:pt>
                <c:pt idx="43">
                  <c:v>HÔPITAL TENON</c:v>
                </c:pt>
                <c:pt idx="44">
                  <c:v>CH DES QUATRE VILLES SITE ST CLOUD</c:v>
                </c:pt>
                <c:pt idx="45">
                  <c:v>HÔPITAL BICHAT</c:v>
                </c:pt>
                <c:pt idx="46">
                  <c:v>LES HÔPITAUX DE SAINT MAURICE</c:v>
                </c:pt>
                <c:pt idx="47">
                  <c:v>HÔPITAL PRIVÉ DE VITRY SITE NORIETS</c:v>
                </c:pt>
                <c:pt idx="48">
                  <c:v>CH SUD FRANCILIEN</c:v>
                </c:pt>
                <c:pt idx="49">
                  <c:v>CLINIQUE SAINTE-THERESE</c:v>
                </c:pt>
                <c:pt idx="50">
                  <c:v>CH FRANCOIS QUESNAY MANTES</c:v>
                </c:pt>
                <c:pt idx="51">
                  <c:v>HÔPITAL PRIVÉ DE SEINE ST DENIS</c:v>
                </c:pt>
                <c:pt idx="52">
                  <c:v>HÔPITAL JEAN VERDIER</c:v>
                </c:pt>
                <c:pt idx="53">
                  <c:v>CLINIQUE DE TOURNAN</c:v>
                </c:pt>
                <c:pt idx="54">
                  <c:v>CLINIQUE SAINT LOUIS</c:v>
                </c:pt>
                <c:pt idx="55">
                  <c:v>HÔPITAL PITIE-SALPETRIERE</c:v>
                </c:pt>
                <c:pt idx="56">
                  <c:v>HÔPITAL COCHIN/ST VINCENT DE PAUL</c:v>
                </c:pt>
                <c:pt idx="57">
                  <c:v>CHIC DE CRETEIL</c:v>
                </c:pt>
                <c:pt idx="58">
                  <c:v>CH DELAFONTAINE</c:v>
                </c:pt>
                <c:pt idx="59">
                  <c:v>HÔPITAL DE BICETRE</c:v>
                </c:pt>
                <c:pt idx="60">
                  <c:v>HÔPITAL PRIVÉ DE MARNE-LA-VALLÉE</c:v>
                </c:pt>
                <c:pt idx="61">
                  <c:v>CLINIQUE SAINT GERMAIN</c:v>
                </c:pt>
                <c:pt idx="62">
                  <c:v>HÔPITAL PRIVÉ OUEST PARISIEN</c:v>
                </c:pt>
                <c:pt idx="63">
                  <c:v>HÔPITAL TROUSSEAU</c:v>
                </c:pt>
                <c:pt idx="64">
                  <c:v>CLINIQUE DU VERT GALANT</c:v>
                </c:pt>
                <c:pt idx="65">
                  <c:v>CH PRIVÉ CLAUDE GALIEN</c:v>
                </c:pt>
                <c:pt idx="66">
                  <c:v>CMC PARLY II</c:v>
                </c:pt>
                <c:pt idx="67">
                  <c:v>HÔPITAL EUROPEEN LA ROSERAIE</c:v>
                </c:pt>
                <c:pt idx="68">
                  <c:v>CLINIQUE DE L'ESTREE</c:v>
                </c:pt>
                <c:pt idx="69">
                  <c:v>MATERNITE SAINTE FELICITE</c:v>
                </c:pt>
                <c:pt idx="70">
                  <c:v>HÔPITAL ANTOINE BECLERE</c:v>
                </c:pt>
                <c:pt idx="71">
                  <c:v>CHIC POISSY ST GERMAIN</c:v>
                </c:pt>
                <c:pt idx="72">
                  <c:v>CH DES DEUX VALLEES SITE LONGJUMEAU</c:v>
                </c:pt>
                <c:pt idx="73">
                  <c:v>CLINIQUE CLAUDE BERNARD</c:v>
                </c:pt>
                <c:pt idx="74">
                  <c:v>CMC EVRY</c:v>
                </c:pt>
                <c:pt idx="75">
                  <c:v>CLINIQUE DE L ESSONNE</c:v>
                </c:pt>
                <c:pt idx="76">
                  <c:v>HÔPITAL NECKER ENFANTS MALADES</c:v>
                </c:pt>
                <c:pt idx="77">
                  <c:v>CLINIQUE DES FRANCISCAINES</c:v>
                </c:pt>
                <c:pt idx="78">
                  <c:v>CLINIQUE LAMBERT</c:v>
                </c:pt>
                <c:pt idx="79">
                  <c:v>HÔPITAL AMERICAIN</c:v>
                </c:pt>
                <c:pt idx="80">
                  <c:v>CLINIQUE DE LA MUETTE</c:v>
                </c:pt>
              </c:strCache>
            </c:strRef>
          </c:cat>
          <c:val>
            <c:numRef>
              <c:f>'Graph ES d''IDF'!$D$3:$D$83</c:f>
              <c:numCache>
                <c:formatCode>0.0%</c:formatCode>
                <c:ptCount val="81"/>
                <c:pt idx="0">
                  <c:v>0.12405146816232267</c:v>
                </c:pt>
                <c:pt idx="1">
                  <c:v>0.12713068181818182</c:v>
                </c:pt>
                <c:pt idx="2">
                  <c:v>0.14844903988183161</c:v>
                </c:pt>
                <c:pt idx="3">
                  <c:v>0.15210843373493976</c:v>
                </c:pt>
                <c:pt idx="4">
                  <c:v>0.16106140080222153</c:v>
                </c:pt>
                <c:pt idx="5">
                  <c:v>0.16157205240174671</c:v>
                </c:pt>
                <c:pt idx="6">
                  <c:v>0.16243961352657005</c:v>
                </c:pt>
                <c:pt idx="7">
                  <c:v>0.16318537859007834</c:v>
                </c:pt>
                <c:pt idx="8">
                  <c:v>0.16666666666666666</c:v>
                </c:pt>
                <c:pt idx="9">
                  <c:v>0.17027559055118111</c:v>
                </c:pt>
                <c:pt idx="10">
                  <c:v>0.17541229385307347</c:v>
                </c:pt>
                <c:pt idx="11">
                  <c:v>0.17598908594815826</c:v>
                </c:pt>
                <c:pt idx="12">
                  <c:v>0.17754569190600522</c:v>
                </c:pt>
                <c:pt idx="13">
                  <c:v>0.17768762677484787</c:v>
                </c:pt>
                <c:pt idx="14">
                  <c:v>0.17836445589182229</c:v>
                </c:pt>
                <c:pt idx="15">
                  <c:v>0.18358340688437777</c:v>
                </c:pt>
                <c:pt idx="16">
                  <c:v>0.18951132300357568</c:v>
                </c:pt>
                <c:pt idx="17">
                  <c:v>0.19140791152700978</c:v>
                </c:pt>
                <c:pt idx="18">
                  <c:v>0.19522704673516739</c:v>
                </c:pt>
                <c:pt idx="19">
                  <c:v>0.19993950393224441</c:v>
                </c:pt>
                <c:pt idx="20">
                  <c:v>0.20145002589331953</c:v>
                </c:pt>
                <c:pt idx="21">
                  <c:v>0.20171919770773639</c:v>
                </c:pt>
                <c:pt idx="22">
                  <c:v>0.20182291666666666</c:v>
                </c:pt>
                <c:pt idx="23">
                  <c:v>0.20375865479723046</c:v>
                </c:pt>
                <c:pt idx="24">
                  <c:v>0.20394736842105263</c:v>
                </c:pt>
                <c:pt idx="25">
                  <c:v>0.20443740095087162</c:v>
                </c:pt>
                <c:pt idx="26">
                  <c:v>0.20515896820635873</c:v>
                </c:pt>
                <c:pt idx="27">
                  <c:v>0.2065888812628689</c:v>
                </c:pt>
                <c:pt idx="28">
                  <c:v>0.20781527531083482</c:v>
                </c:pt>
                <c:pt idx="29">
                  <c:v>0.20836311651179415</c:v>
                </c:pt>
                <c:pt idx="30">
                  <c:v>0.21086077411900636</c:v>
                </c:pt>
                <c:pt idx="31">
                  <c:v>0.21251751517982251</c:v>
                </c:pt>
                <c:pt idx="32">
                  <c:v>0.21271393643031786</c:v>
                </c:pt>
                <c:pt idx="33">
                  <c:v>0.21318228630278063</c:v>
                </c:pt>
                <c:pt idx="34">
                  <c:v>0.21327433628318584</c:v>
                </c:pt>
                <c:pt idx="35">
                  <c:v>0.21389793702497287</c:v>
                </c:pt>
                <c:pt idx="36">
                  <c:v>0.21399730820995963</c:v>
                </c:pt>
                <c:pt idx="37">
                  <c:v>0.21605839416058395</c:v>
                </c:pt>
                <c:pt idx="38">
                  <c:v>0.21611959701007474</c:v>
                </c:pt>
                <c:pt idx="39">
                  <c:v>0.21677074041034791</c:v>
                </c:pt>
                <c:pt idx="40">
                  <c:v>0.21817574340126963</c:v>
                </c:pt>
                <c:pt idx="41">
                  <c:v>0.22038567493112948</c:v>
                </c:pt>
                <c:pt idx="42">
                  <c:v>0.22184300341296928</c:v>
                </c:pt>
                <c:pt idx="43">
                  <c:v>0.2239226741844543</c:v>
                </c:pt>
                <c:pt idx="44">
                  <c:v>0.2243679775280899</c:v>
                </c:pt>
                <c:pt idx="45">
                  <c:v>0.22466539196940727</c:v>
                </c:pt>
                <c:pt idx="46">
                  <c:v>0.22568807339449543</c:v>
                </c:pt>
                <c:pt idx="47">
                  <c:v>0.22808267997148968</c:v>
                </c:pt>
                <c:pt idx="48">
                  <c:v>0.2302186109498936</c:v>
                </c:pt>
                <c:pt idx="49">
                  <c:v>0.23069590085795996</c:v>
                </c:pt>
                <c:pt idx="50">
                  <c:v>0.23080591320934668</c:v>
                </c:pt>
                <c:pt idx="51">
                  <c:v>0.23104056437389769</c:v>
                </c:pt>
                <c:pt idx="52">
                  <c:v>0.23219814241486067</c:v>
                </c:pt>
                <c:pt idx="53">
                  <c:v>0.23424878836833601</c:v>
                </c:pt>
                <c:pt idx="54">
                  <c:v>0.23427041499330656</c:v>
                </c:pt>
                <c:pt idx="55">
                  <c:v>0.23650927487352444</c:v>
                </c:pt>
                <c:pt idx="56">
                  <c:v>0.23796892762410005</c:v>
                </c:pt>
                <c:pt idx="57">
                  <c:v>0.23934977578475336</c:v>
                </c:pt>
                <c:pt idx="58">
                  <c:v>0.23939114391143912</c:v>
                </c:pt>
                <c:pt idx="59">
                  <c:v>0.23967459324155194</c:v>
                </c:pt>
                <c:pt idx="60">
                  <c:v>0.24213333333333334</c:v>
                </c:pt>
                <c:pt idx="61">
                  <c:v>0.24655963302752293</c:v>
                </c:pt>
                <c:pt idx="62">
                  <c:v>0.24786324786324787</c:v>
                </c:pt>
                <c:pt idx="63">
                  <c:v>0.24790710234944641</c:v>
                </c:pt>
                <c:pt idx="64">
                  <c:v>0.25</c:v>
                </c:pt>
                <c:pt idx="65">
                  <c:v>0.25085034013605439</c:v>
                </c:pt>
                <c:pt idx="66">
                  <c:v>0.25128205128205128</c:v>
                </c:pt>
                <c:pt idx="67">
                  <c:v>0.2552594670406732</c:v>
                </c:pt>
                <c:pt idx="68">
                  <c:v>0.26138379657007688</c:v>
                </c:pt>
                <c:pt idx="69">
                  <c:v>0.26570803376055019</c:v>
                </c:pt>
                <c:pt idx="70">
                  <c:v>0.26717112922002328</c:v>
                </c:pt>
                <c:pt idx="71">
                  <c:v>0.27383619616629323</c:v>
                </c:pt>
                <c:pt idx="72">
                  <c:v>0.27535566773749426</c:v>
                </c:pt>
                <c:pt idx="73">
                  <c:v>0.27939006394490901</c:v>
                </c:pt>
                <c:pt idx="74">
                  <c:v>0.28371501272264632</c:v>
                </c:pt>
                <c:pt idx="75">
                  <c:v>0.29063360881542699</c:v>
                </c:pt>
                <c:pt idx="76">
                  <c:v>0.29072292894818491</c:v>
                </c:pt>
                <c:pt idx="77">
                  <c:v>0.38804780876494022</c:v>
                </c:pt>
                <c:pt idx="78">
                  <c:v>0.39381153305203936</c:v>
                </c:pt>
                <c:pt idx="79">
                  <c:v>0.4046153846153846</c:v>
                </c:pt>
                <c:pt idx="80">
                  <c:v>0.44504995458673935</c:v>
                </c:pt>
              </c:numCache>
            </c:numRef>
          </c:val>
          <c:extLst>
            <c:ext xmlns:c16="http://schemas.microsoft.com/office/drawing/2014/chart" uri="{C3380CC4-5D6E-409C-BE32-E72D297353CC}">
              <c16:uniqueId val="{00000074-B412-6549-ADAB-DF1257381DE4}"/>
            </c:ext>
          </c:extLst>
        </c:ser>
        <c:dLbls>
          <c:showLegendKey val="0"/>
          <c:showVal val="0"/>
          <c:showCatName val="0"/>
          <c:showSerName val="0"/>
          <c:showPercent val="0"/>
          <c:showBubbleSize val="0"/>
        </c:dLbls>
        <c:gapWidth val="60"/>
        <c:overlap val="-27"/>
        <c:axId val="93799168"/>
        <c:axId val="93800704"/>
      </c:barChart>
      <c:catAx>
        <c:axId val="9379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93800704"/>
        <c:crosses val="autoZero"/>
        <c:auto val="1"/>
        <c:lblAlgn val="ctr"/>
        <c:lblOffset val="100"/>
        <c:noMultiLvlLbl val="0"/>
      </c:catAx>
      <c:valAx>
        <c:axId val="938007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3799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du taux de césarienne par établissement </a:t>
            </a:r>
          </a:p>
          <a:p>
            <a:pPr>
              <a:defRPr/>
            </a:pPr>
            <a:r>
              <a:rPr lang="fr-FR" b="1"/>
              <a:t>(types</a:t>
            </a:r>
            <a:r>
              <a:rPr lang="fr-FR" b="1" baseline="0"/>
              <a:t> I IDF 2018)</a:t>
            </a:r>
          </a:p>
          <a:p>
            <a:pPr>
              <a:defRPr/>
            </a:pPr>
            <a:r>
              <a:rPr lang="fr-FR" sz="1200" b="0" baseline="0"/>
              <a:t>Source : PMSI ATIH Exploitation : SESAN à partir du SI Périnat-ARS-IDF</a:t>
            </a:r>
            <a:endParaRPr lang="fr-FR" sz="1200" b="0"/>
          </a:p>
        </c:rich>
      </c:tx>
      <c:layout>
        <c:manualLayout>
          <c:xMode val="edge"/>
          <c:yMode val="edge"/>
          <c:x val="0.24171843574763582"/>
          <c:y val="1.92043895747599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6988987243995355E-2"/>
          <c:y val="0.14864197530864198"/>
          <c:w val="0.89438667537313332"/>
          <c:h val="0.46696090849340344"/>
        </c:manualLayout>
      </c:layout>
      <c:barChart>
        <c:barDir val="col"/>
        <c:grouping val="stacked"/>
        <c:varyColors val="0"/>
        <c:ser>
          <c:idx val="0"/>
          <c:order val="0"/>
          <c:tx>
            <c:strRef>
              <c:f>'Graph modes césarienne'!$C$48</c:f>
              <c:strCache>
                <c:ptCount val="1"/>
                <c:pt idx="0">
                  <c:v>cesar non prog ou prog multiple</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césarienne'!$B$49:$B$71</c:f>
              <c:strCache>
                <c:ptCount val="23"/>
                <c:pt idx="0">
                  <c:v>HÔPITAL PIERRE ROUQUES - LES BLUETS</c:v>
                </c:pt>
                <c:pt idx="1">
                  <c:v>MATERNITE DES LILAS</c:v>
                </c:pt>
                <c:pt idx="2">
                  <c:v>CH DE NANTERRE</c:v>
                </c:pt>
                <c:pt idx="3">
                  <c:v>HÔPITAL DES DIACONESSES</c:v>
                </c:pt>
                <c:pt idx="4">
                  <c:v>CLINIQUE DE L'YVETTE</c:v>
                </c:pt>
                <c:pt idx="5">
                  <c:v>CLINIQUE CONTI</c:v>
                </c:pt>
                <c:pt idx="6">
                  <c:v>HÔPITAL BEAUJON</c:v>
                </c:pt>
                <c:pt idx="7">
                  <c:v>INSTITUT MUTUALISTE MONTSOURIS</c:v>
                </c:pt>
                <c:pt idx="8">
                  <c:v>CLINIQUE GASTON METIVET</c:v>
                </c:pt>
                <c:pt idx="9">
                  <c:v>CHIC DE MEULAN LES MUREAUX</c:v>
                </c:pt>
                <c:pt idx="10">
                  <c:v>CLINIQUE JEANNE D'ARC</c:v>
                </c:pt>
                <c:pt idx="11">
                  <c:v>POLYCLINIQUE VAUBAN</c:v>
                </c:pt>
                <c:pt idx="12">
                  <c:v>CH SUD SEINE ET MARNE SITE MONTEREAU</c:v>
                </c:pt>
                <c:pt idx="13">
                  <c:v>CLINIQUE SAINTE-THERESE</c:v>
                </c:pt>
                <c:pt idx="14">
                  <c:v>CLINIQUE DE TOURNAN</c:v>
                </c:pt>
                <c:pt idx="15">
                  <c:v>CLINIQUE SAINT LOUIS</c:v>
                </c:pt>
                <c:pt idx="16">
                  <c:v>CLINIQUE SAINT GERMAIN</c:v>
                </c:pt>
                <c:pt idx="17">
                  <c:v>CLINIQUE DU VERT GALANT</c:v>
                </c:pt>
                <c:pt idx="18">
                  <c:v>CENTRE MÉDICO-CHIRURGICAL ET OBST</c:v>
                </c:pt>
                <c:pt idx="19">
                  <c:v>CLINIQUE DE L ESSONNE</c:v>
                </c:pt>
                <c:pt idx="20">
                  <c:v>CLINIQUE LAMBERT</c:v>
                </c:pt>
                <c:pt idx="21">
                  <c:v>HÔPITAL AMERICAIN</c:v>
                </c:pt>
                <c:pt idx="22">
                  <c:v>CLINIQUE DE LA MUETTE</c:v>
                </c:pt>
              </c:strCache>
            </c:strRef>
          </c:cat>
          <c:val>
            <c:numRef>
              <c:f>'Graph modes césarienne'!$C$49:$C$71</c:f>
              <c:numCache>
                <c:formatCode>0.0%</c:formatCode>
                <c:ptCount val="23"/>
                <c:pt idx="0">
                  <c:v>9.7987462883536783E-2</c:v>
                </c:pt>
                <c:pt idx="1">
                  <c:v>0.10014204545454546</c:v>
                </c:pt>
                <c:pt idx="2">
                  <c:v>0.103397341211226</c:v>
                </c:pt>
                <c:pt idx="3">
                  <c:v>0.14523326572008113</c:v>
                </c:pt>
                <c:pt idx="4">
                  <c:v>9.2967818831942786E-2</c:v>
                </c:pt>
                <c:pt idx="5">
                  <c:v>0.11979166666666667</c:v>
                </c:pt>
                <c:pt idx="6">
                  <c:v>0.15896980461811722</c:v>
                </c:pt>
                <c:pt idx="7">
                  <c:v>0.13965436711816909</c:v>
                </c:pt>
                <c:pt idx="8">
                  <c:v>0.13080684596577016</c:v>
                </c:pt>
                <c:pt idx="9">
                  <c:v>0.14115092290988057</c:v>
                </c:pt>
                <c:pt idx="10">
                  <c:v>0.15766423357664233</c:v>
                </c:pt>
                <c:pt idx="11">
                  <c:v>0.13559322033898305</c:v>
                </c:pt>
                <c:pt idx="12">
                  <c:v>0.15358361774744028</c:v>
                </c:pt>
                <c:pt idx="13">
                  <c:v>8.7702573879885601E-2</c:v>
                </c:pt>
                <c:pt idx="14">
                  <c:v>0.14378029079159935</c:v>
                </c:pt>
                <c:pt idx="15">
                  <c:v>0.13253012048192772</c:v>
                </c:pt>
                <c:pt idx="16">
                  <c:v>0.15022935779816513</c:v>
                </c:pt>
                <c:pt idx="17">
                  <c:v>0.13736263736263737</c:v>
                </c:pt>
                <c:pt idx="18">
                  <c:v>0.19083969465648856</c:v>
                </c:pt>
                <c:pt idx="19">
                  <c:v>0.17630853994490359</c:v>
                </c:pt>
                <c:pt idx="20">
                  <c:v>0.17440225035161744</c:v>
                </c:pt>
                <c:pt idx="21">
                  <c:v>0.12769230769230769</c:v>
                </c:pt>
                <c:pt idx="22">
                  <c:v>0.20435967302452315</c:v>
                </c:pt>
              </c:numCache>
            </c:numRef>
          </c:val>
          <c:extLst>
            <c:ext xmlns:c16="http://schemas.microsoft.com/office/drawing/2014/chart" uri="{C3380CC4-5D6E-409C-BE32-E72D297353CC}">
              <c16:uniqueId val="{00000000-4B90-FF46-AD75-D8A74EDB0BE4}"/>
            </c:ext>
          </c:extLst>
        </c:ser>
        <c:ser>
          <c:idx val="1"/>
          <c:order val="1"/>
          <c:tx>
            <c:strRef>
              <c:f>'Graph modes césarienne'!$D$48</c:f>
              <c:strCache>
                <c:ptCount val="1"/>
                <c:pt idx="0">
                  <c:v>césar prog &lt; 39 SA unique</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césarienne'!$B$49:$B$71</c:f>
              <c:strCache>
                <c:ptCount val="23"/>
                <c:pt idx="0">
                  <c:v>HÔPITAL PIERRE ROUQUES - LES BLUETS</c:v>
                </c:pt>
                <c:pt idx="1">
                  <c:v>MATERNITE DES LILAS</c:v>
                </c:pt>
                <c:pt idx="2">
                  <c:v>CH DE NANTERRE</c:v>
                </c:pt>
                <c:pt idx="3">
                  <c:v>HÔPITAL DES DIACONESSES</c:v>
                </c:pt>
                <c:pt idx="4">
                  <c:v>CLINIQUE DE L'YVETTE</c:v>
                </c:pt>
                <c:pt idx="5">
                  <c:v>CLINIQUE CONTI</c:v>
                </c:pt>
                <c:pt idx="6">
                  <c:v>HÔPITAL BEAUJON</c:v>
                </c:pt>
                <c:pt idx="7">
                  <c:v>INSTITUT MUTUALISTE MONTSOURIS</c:v>
                </c:pt>
                <c:pt idx="8">
                  <c:v>CLINIQUE GASTON METIVET</c:v>
                </c:pt>
                <c:pt idx="9">
                  <c:v>CHIC DE MEULAN LES MUREAUX</c:v>
                </c:pt>
                <c:pt idx="10">
                  <c:v>CLINIQUE JEANNE D'ARC</c:v>
                </c:pt>
                <c:pt idx="11">
                  <c:v>POLYCLINIQUE VAUBAN</c:v>
                </c:pt>
                <c:pt idx="12">
                  <c:v>CH SUD SEINE ET MARNE SITE MONTEREAU</c:v>
                </c:pt>
                <c:pt idx="13">
                  <c:v>CLINIQUE SAINTE-THERESE</c:v>
                </c:pt>
                <c:pt idx="14">
                  <c:v>CLINIQUE DE TOURNAN</c:v>
                </c:pt>
                <c:pt idx="15">
                  <c:v>CLINIQUE SAINT LOUIS</c:v>
                </c:pt>
                <c:pt idx="16">
                  <c:v>CLINIQUE SAINT GERMAIN</c:v>
                </c:pt>
                <c:pt idx="17">
                  <c:v>CLINIQUE DU VERT GALANT</c:v>
                </c:pt>
                <c:pt idx="18">
                  <c:v>CENTRE MÉDICO-CHIRURGICAL ET OBST</c:v>
                </c:pt>
                <c:pt idx="19">
                  <c:v>CLINIQUE DE L ESSONNE</c:v>
                </c:pt>
                <c:pt idx="20">
                  <c:v>CLINIQUE LAMBERT</c:v>
                </c:pt>
                <c:pt idx="21">
                  <c:v>HÔPITAL AMERICAIN</c:v>
                </c:pt>
                <c:pt idx="22">
                  <c:v>CLINIQUE DE LA MUETTE</c:v>
                </c:pt>
              </c:strCache>
            </c:strRef>
          </c:cat>
          <c:val>
            <c:numRef>
              <c:f>'Graph modes césarienne'!$D$49:$D$71</c:f>
              <c:numCache>
                <c:formatCode>0.0%</c:formatCode>
                <c:ptCount val="23"/>
                <c:pt idx="0">
                  <c:v>6.9284064665127024E-3</c:v>
                </c:pt>
                <c:pt idx="1">
                  <c:v>5.681818181818182E-3</c:v>
                </c:pt>
                <c:pt idx="2">
                  <c:v>1.03397341211226E-2</c:v>
                </c:pt>
                <c:pt idx="3">
                  <c:v>7.7079107505070993E-3</c:v>
                </c:pt>
                <c:pt idx="4">
                  <c:v>3.2181168057210968E-2</c:v>
                </c:pt>
                <c:pt idx="5">
                  <c:v>3.2552083333333336E-2</c:v>
                </c:pt>
                <c:pt idx="6">
                  <c:v>2.8419182948490232E-2</c:v>
                </c:pt>
                <c:pt idx="7">
                  <c:v>9.3414292386735168E-3</c:v>
                </c:pt>
                <c:pt idx="8">
                  <c:v>3.9119804400977995E-2</c:v>
                </c:pt>
                <c:pt idx="9">
                  <c:v>1.9543973941368076E-2</c:v>
                </c:pt>
                <c:pt idx="10">
                  <c:v>8.7591240875912416E-3</c:v>
                </c:pt>
                <c:pt idx="11">
                  <c:v>4.1926851025869759E-2</c:v>
                </c:pt>
                <c:pt idx="12">
                  <c:v>2.7303754266211604E-2</c:v>
                </c:pt>
                <c:pt idx="13">
                  <c:v>4.9571020019065777E-2</c:v>
                </c:pt>
                <c:pt idx="14">
                  <c:v>2.5848142164781908E-2</c:v>
                </c:pt>
                <c:pt idx="15">
                  <c:v>5.4886211512717539E-2</c:v>
                </c:pt>
                <c:pt idx="16">
                  <c:v>3.669724770642202E-2</c:v>
                </c:pt>
                <c:pt idx="17">
                  <c:v>2.7472527472527472E-2</c:v>
                </c:pt>
                <c:pt idx="18">
                  <c:v>4.3256997455470736E-2</c:v>
                </c:pt>
                <c:pt idx="19">
                  <c:v>6.1983471074380167E-2</c:v>
                </c:pt>
                <c:pt idx="20">
                  <c:v>0.10407876230661041</c:v>
                </c:pt>
                <c:pt idx="21">
                  <c:v>8.3076923076923076E-2</c:v>
                </c:pt>
                <c:pt idx="22">
                  <c:v>8.7193460490463212E-2</c:v>
                </c:pt>
              </c:numCache>
            </c:numRef>
          </c:val>
          <c:extLst>
            <c:ext xmlns:c16="http://schemas.microsoft.com/office/drawing/2014/chart" uri="{C3380CC4-5D6E-409C-BE32-E72D297353CC}">
              <c16:uniqueId val="{00000001-4B90-FF46-AD75-D8A74EDB0BE4}"/>
            </c:ext>
          </c:extLst>
        </c:ser>
        <c:ser>
          <c:idx val="2"/>
          <c:order val="2"/>
          <c:tx>
            <c:strRef>
              <c:f>'Graph modes césarienne'!$E$48</c:f>
              <c:strCache>
                <c:ptCount val="1"/>
                <c:pt idx="0">
                  <c:v>césar prog ≥39 SA unique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césarienne'!$B$49:$B$71</c:f>
              <c:strCache>
                <c:ptCount val="23"/>
                <c:pt idx="0">
                  <c:v>HÔPITAL PIERRE ROUQUES - LES BLUETS</c:v>
                </c:pt>
                <c:pt idx="1">
                  <c:v>MATERNITE DES LILAS</c:v>
                </c:pt>
                <c:pt idx="2">
                  <c:v>CH DE NANTERRE</c:v>
                </c:pt>
                <c:pt idx="3">
                  <c:v>HÔPITAL DES DIACONESSES</c:v>
                </c:pt>
                <c:pt idx="4">
                  <c:v>CLINIQUE DE L'YVETTE</c:v>
                </c:pt>
                <c:pt idx="5">
                  <c:v>CLINIQUE CONTI</c:v>
                </c:pt>
                <c:pt idx="6">
                  <c:v>HÔPITAL BEAUJON</c:v>
                </c:pt>
                <c:pt idx="7">
                  <c:v>INSTITUT MUTUALISTE MONTSOURIS</c:v>
                </c:pt>
                <c:pt idx="8">
                  <c:v>CLINIQUE GASTON METIVET</c:v>
                </c:pt>
                <c:pt idx="9">
                  <c:v>CHIC DE MEULAN LES MUREAUX</c:v>
                </c:pt>
                <c:pt idx="10">
                  <c:v>CLINIQUE JEANNE D'ARC</c:v>
                </c:pt>
                <c:pt idx="11">
                  <c:v>POLYCLINIQUE VAUBAN</c:v>
                </c:pt>
                <c:pt idx="12">
                  <c:v>CH SUD SEINE ET MARNE SITE MONTEREAU</c:v>
                </c:pt>
                <c:pt idx="13">
                  <c:v>CLINIQUE SAINTE-THERESE</c:v>
                </c:pt>
                <c:pt idx="14">
                  <c:v>CLINIQUE DE TOURNAN</c:v>
                </c:pt>
                <c:pt idx="15">
                  <c:v>CLINIQUE SAINT LOUIS</c:v>
                </c:pt>
                <c:pt idx="16">
                  <c:v>CLINIQUE SAINT GERMAIN</c:v>
                </c:pt>
                <c:pt idx="17">
                  <c:v>CLINIQUE DU VERT GALANT</c:v>
                </c:pt>
                <c:pt idx="18">
                  <c:v>CENTRE MÉDICO-CHIRURGICAL ET OBST</c:v>
                </c:pt>
                <c:pt idx="19">
                  <c:v>CLINIQUE DE L ESSONNE</c:v>
                </c:pt>
                <c:pt idx="20">
                  <c:v>CLINIQUE LAMBERT</c:v>
                </c:pt>
                <c:pt idx="21">
                  <c:v>HÔPITAL AMERICAIN</c:v>
                </c:pt>
                <c:pt idx="22">
                  <c:v>CLINIQUE DE LA MUETTE</c:v>
                </c:pt>
              </c:strCache>
            </c:strRef>
          </c:cat>
          <c:val>
            <c:numRef>
              <c:f>'Graph modes césarienne'!$E$49:$E$71</c:f>
              <c:numCache>
                <c:formatCode>0.0%</c:formatCode>
                <c:ptCount val="23"/>
                <c:pt idx="0">
                  <c:v>1.9135598812273176E-2</c:v>
                </c:pt>
                <c:pt idx="1">
                  <c:v>2.130681818181818E-2</c:v>
                </c:pt>
                <c:pt idx="2">
                  <c:v>3.4711964549483013E-2</c:v>
                </c:pt>
                <c:pt idx="3">
                  <c:v>2.4746450304259635E-2</c:v>
                </c:pt>
                <c:pt idx="4">
                  <c:v>6.4362336114421936E-2</c:v>
                </c:pt>
                <c:pt idx="5">
                  <c:v>4.9479166666666664E-2</c:v>
                </c:pt>
                <c:pt idx="6">
                  <c:v>2.0426287744227355E-2</c:v>
                </c:pt>
                <c:pt idx="7">
                  <c:v>6.3521718822979911E-2</c:v>
                </c:pt>
                <c:pt idx="8">
                  <c:v>4.2787286063569685E-2</c:v>
                </c:pt>
                <c:pt idx="9">
                  <c:v>5.3203040173724216E-2</c:v>
                </c:pt>
                <c:pt idx="10">
                  <c:v>4.9635036496350364E-2</c:v>
                </c:pt>
                <c:pt idx="11">
                  <c:v>3.9250669045495096E-2</c:v>
                </c:pt>
                <c:pt idx="12">
                  <c:v>4.0955631399317405E-2</c:v>
                </c:pt>
                <c:pt idx="13">
                  <c:v>9.3422306959008578E-2</c:v>
                </c:pt>
                <c:pt idx="14">
                  <c:v>6.4620355411954766E-2</c:v>
                </c:pt>
                <c:pt idx="15">
                  <c:v>4.6854082998661312E-2</c:v>
                </c:pt>
                <c:pt idx="16">
                  <c:v>5.9633027522935783E-2</c:v>
                </c:pt>
                <c:pt idx="17">
                  <c:v>8.5164835164835168E-2</c:v>
                </c:pt>
                <c:pt idx="18">
                  <c:v>4.9618320610687022E-2</c:v>
                </c:pt>
                <c:pt idx="19">
                  <c:v>5.2341597796143252E-2</c:v>
                </c:pt>
                <c:pt idx="20">
                  <c:v>0.11533052039381153</c:v>
                </c:pt>
                <c:pt idx="21">
                  <c:v>0.19384615384615383</c:v>
                </c:pt>
                <c:pt idx="22">
                  <c:v>0.15349682107175294</c:v>
                </c:pt>
              </c:numCache>
            </c:numRef>
          </c:val>
          <c:extLst>
            <c:ext xmlns:c16="http://schemas.microsoft.com/office/drawing/2014/chart" uri="{C3380CC4-5D6E-409C-BE32-E72D297353CC}">
              <c16:uniqueId val="{00000002-4B90-FF46-AD75-D8A74EDB0BE4}"/>
            </c:ext>
          </c:extLst>
        </c:ser>
        <c:dLbls>
          <c:showLegendKey val="0"/>
          <c:showVal val="0"/>
          <c:showCatName val="0"/>
          <c:showSerName val="0"/>
          <c:showPercent val="0"/>
          <c:showBubbleSize val="0"/>
        </c:dLbls>
        <c:gapWidth val="60"/>
        <c:overlap val="100"/>
        <c:axId val="103774080"/>
        <c:axId val="103775616"/>
      </c:barChart>
      <c:catAx>
        <c:axId val="103774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03775616"/>
        <c:crosses val="autoZero"/>
        <c:auto val="1"/>
        <c:lblAlgn val="ctr"/>
        <c:lblOffset val="100"/>
        <c:noMultiLvlLbl val="0"/>
      </c:catAx>
      <c:valAx>
        <c:axId val="103775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77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du taux de césarienne par établissement </a:t>
            </a:r>
          </a:p>
          <a:p>
            <a:pPr>
              <a:defRPr/>
            </a:pPr>
            <a:r>
              <a:rPr lang="fr-FR" b="1"/>
              <a:t>(types</a:t>
            </a:r>
            <a:r>
              <a:rPr lang="fr-FR" b="1" baseline="0"/>
              <a:t> IIA IDF 2018)</a:t>
            </a:r>
          </a:p>
          <a:p>
            <a:pPr>
              <a:defRPr/>
            </a:pPr>
            <a:r>
              <a:rPr lang="fr-FR" sz="1200" b="0" baseline="0"/>
              <a:t>Source : PMSI ATIH    Exploitation : </a:t>
            </a:r>
            <a:r>
              <a:rPr lang="fr-FR" sz="1200" b="0" i="0" u="none" strike="noStrike" baseline="0">
                <a:effectLst/>
              </a:rPr>
              <a:t>SESAN à partir du SI Périnat-ARS-IDF</a:t>
            </a:r>
            <a:endParaRPr lang="fr-FR" sz="1200" b="0"/>
          </a:p>
        </c:rich>
      </c:tx>
      <c:layout>
        <c:manualLayout>
          <c:xMode val="edge"/>
          <c:yMode val="edge"/>
          <c:x val="0.24171843574763582"/>
          <c:y val="1.92043895747599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6988987243995355E-2"/>
          <c:y val="0.14864197530864198"/>
          <c:w val="0.89438667537313332"/>
          <c:h val="0.46696090849340344"/>
        </c:manualLayout>
      </c:layout>
      <c:barChart>
        <c:barDir val="col"/>
        <c:grouping val="stacked"/>
        <c:varyColors val="0"/>
        <c:ser>
          <c:idx val="0"/>
          <c:order val="0"/>
          <c:tx>
            <c:strRef>
              <c:f>'Graph modes césarienne'!$C$48</c:f>
              <c:strCache>
                <c:ptCount val="1"/>
                <c:pt idx="0">
                  <c:v>cesar non prog ou prog multiple</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césarienne'!$B$75:$B$99</c:f>
              <c:strCache>
                <c:ptCount val="25"/>
                <c:pt idx="0">
                  <c:v>HÔPITAL PRIVÉ D ANTONY</c:v>
                </c:pt>
                <c:pt idx="1">
                  <c:v>CH DE RAMBOUILLET</c:v>
                </c:pt>
                <c:pt idx="2">
                  <c:v>GH CARNELLE PORTES OISE SITE FRITSCHI</c:v>
                </c:pt>
                <c:pt idx="3">
                  <c:v>CH DE COULOMMIERS</c:v>
                </c:pt>
                <c:pt idx="4">
                  <c:v>CHU SAINT LOUIS SITE LARIBOISIERE-APHP</c:v>
                </c:pt>
                <c:pt idx="5">
                  <c:v>INSTITUT HOSPITALIER FRANCO-BRITANIQUE - SITE KLEBER</c:v>
                </c:pt>
                <c:pt idx="6">
                  <c:v>CH DOURDAN ETAMPES SITE ETAMPES</c:v>
                </c:pt>
                <c:pt idx="7">
                  <c:v>CH DE PROVINS LEON BINET</c:v>
                </c:pt>
                <c:pt idx="8">
                  <c:v>HÔPITAL PRIVÉ ARMAND BRILLARD</c:v>
                </c:pt>
                <c:pt idx="9">
                  <c:v>CH D ARPAJON</c:v>
                </c:pt>
                <c:pt idx="10">
                  <c:v>HÔPITAL PRIVÉ NORD PARISIEN</c:v>
                </c:pt>
                <c:pt idx="11">
                  <c:v>HÔPITAL TENON</c:v>
                </c:pt>
                <c:pt idx="12">
                  <c:v>CH DES QUATRE VILLES SITE ST CLOUD</c:v>
                </c:pt>
                <c:pt idx="13">
                  <c:v>LES HÔPITAUX DE SAINT MAURICE</c:v>
                </c:pt>
                <c:pt idx="14">
                  <c:v>HÔPITAL PRIVÉ DE VITRY SITE NORIETS</c:v>
                </c:pt>
                <c:pt idx="15">
                  <c:v>GROUPEMENT HOSPITALIER PITIE-SALPETRIERE</c:v>
                </c:pt>
                <c:pt idx="16">
                  <c:v>HÔPITAL PRIVÉ DE MARNE-LA-VALLÉE</c:v>
                </c:pt>
                <c:pt idx="17">
                  <c:v>HÔPITAL PRIVÉ OUEST</c:v>
                </c:pt>
                <c:pt idx="18">
                  <c:v>CH PRIVÉ CLAUDE GALIEN</c:v>
                </c:pt>
                <c:pt idx="19">
                  <c:v>CENTRE MÉDICO-CHIRURGICAL DE PARLY II</c:v>
                </c:pt>
                <c:pt idx="20">
                  <c:v>HÔPITAL EUROPEEN LA ROSERAIE</c:v>
                </c:pt>
                <c:pt idx="21">
                  <c:v>CLINIQUE DE L'ESTREE</c:v>
                </c:pt>
                <c:pt idx="22">
                  <c:v>MATERNITE SAINTE FELICITE</c:v>
                </c:pt>
                <c:pt idx="23">
                  <c:v>CLINIQUE CLAUDE BERNARD</c:v>
                </c:pt>
                <c:pt idx="24">
                  <c:v>CLINIQUE DES FRANCISCAINES</c:v>
                </c:pt>
              </c:strCache>
            </c:strRef>
          </c:cat>
          <c:val>
            <c:numRef>
              <c:f>'Graph modes césarienne'!$C$75:$C$99</c:f>
              <c:numCache>
                <c:formatCode>0.0%</c:formatCode>
                <c:ptCount val="25"/>
                <c:pt idx="0">
                  <c:v>9.5251091703056762E-2</c:v>
                </c:pt>
                <c:pt idx="1">
                  <c:v>0.10704960835509138</c:v>
                </c:pt>
                <c:pt idx="2">
                  <c:v>0.1171259842519685</c:v>
                </c:pt>
                <c:pt idx="3">
                  <c:v>0.12551159618008187</c:v>
                </c:pt>
                <c:pt idx="4">
                  <c:v>0.13781369629944704</c:v>
                </c:pt>
                <c:pt idx="5">
                  <c:v>0.13402571711177053</c:v>
                </c:pt>
                <c:pt idx="6">
                  <c:v>0.11677631578947369</c:v>
                </c:pt>
                <c:pt idx="7">
                  <c:v>0.11410459587955626</c:v>
                </c:pt>
                <c:pt idx="8">
                  <c:v>0.16529351184346036</c:v>
                </c:pt>
                <c:pt idx="9">
                  <c:v>0.1541049798115747</c:v>
                </c:pt>
                <c:pt idx="10">
                  <c:v>0.14807162534435261</c:v>
                </c:pt>
                <c:pt idx="11">
                  <c:v>0.17358034635521546</c:v>
                </c:pt>
                <c:pt idx="12">
                  <c:v>0.1502808988764045</c:v>
                </c:pt>
                <c:pt idx="13">
                  <c:v>0.16085626911314985</c:v>
                </c:pt>
                <c:pt idx="14">
                  <c:v>0.14611546685673557</c:v>
                </c:pt>
                <c:pt idx="15">
                  <c:v>0.17411467116357504</c:v>
                </c:pt>
                <c:pt idx="16">
                  <c:v>0.17173333333333332</c:v>
                </c:pt>
                <c:pt idx="17">
                  <c:v>0.16666666666666666</c:v>
                </c:pt>
                <c:pt idx="18">
                  <c:v>0.14200680272108843</c:v>
                </c:pt>
                <c:pt idx="19">
                  <c:v>0.14051282051282052</c:v>
                </c:pt>
                <c:pt idx="20">
                  <c:v>0.13884992987377279</c:v>
                </c:pt>
                <c:pt idx="21">
                  <c:v>0.14192785334121821</c:v>
                </c:pt>
                <c:pt idx="22">
                  <c:v>0.15067208502657081</c:v>
                </c:pt>
                <c:pt idx="23">
                  <c:v>0.18494835218888342</c:v>
                </c:pt>
                <c:pt idx="24">
                  <c:v>0.14900398406374502</c:v>
                </c:pt>
              </c:numCache>
            </c:numRef>
          </c:val>
          <c:extLst>
            <c:ext xmlns:c16="http://schemas.microsoft.com/office/drawing/2014/chart" uri="{C3380CC4-5D6E-409C-BE32-E72D297353CC}">
              <c16:uniqueId val="{00000000-D009-044B-A0CD-D22C9F3F3F10}"/>
            </c:ext>
          </c:extLst>
        </c:ser>
        <c:ser>
          <c:idx val="1"/>
          <c:order val="1"/>
          <c:tx>
            <c:strRef>
              <c:f>'Graph modes césarienne'!$D$48</c:f>
              <c:strCache>
                <c:ptCount val="1"/>
                <c:pt idx="0">
                  <c:v>césar prog &lt; 39 SA unique</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césarienne'!$B$75:$B$99</c:f>
              <c:strCache>
                <c:ptCount val="25"/>
                <c:pt idx="0">
                  <c:v>HÔPITAL PRIVÉ D ANTONY</c:v>
                </c:pt>
                <c:pt idx="1">
                  <c:v>CH DE RAMBOUILLET</c:v>
                </c:pt>
                <c:pt idx="2">
                  <c:v>GH CARNELLE PORTES OISE SITE FRITSCHI</c:v>
                </c:pt>
                <c:pt idx="3">
                  <c:v>CH DE COULOMMIERS</c:v>
                </c:pt>
                <c:pt idx="4">
                  <c:v>CHU SAINT LOUIS SITE LARIBOISIERE-APHP</c:v>
                </c:pt>
                <c:pt idx="5">
                  <c:v>INSTITUT HOSPITALIER FRANCO-BRITANIQUE - SITE KLEBER</c:v>
                </c:pt>
                <c:pt idx="6">
                  <c:v>CH DOURDAN ETAMPES SITE ETAMPES</c:v>
                </c:pt>
                <c:pt idx="7">
                  <c:v>CH DE PROVINS LEON BINET</c:v>
                </c:pt>
                <c:pt idx="8">
                  <c:v>HÔPITAL PRIVÉ ARMAND BRILLARD</c:v>
                </c:pt>
                <c:pt idx="9">
                  <c:v>CH D ARPAJON</c:v>
                </c:pt>
                <c:pt idx="10">
                  <c:v>HÔPITAL PRIVÉ NORD PARISIEN</c:v>
                </c:pt>
                <c:pt idx="11">
                  <c:v>HÔPITAL TENON</c:v>
                </c:pt>
                <c:pt idx="12">
                  <c:v>CH DES QUATRE VILLES SITE ST CLOUD</c:v>
                </c:pt>
                <c:pt idx="13">
                  <c:v>LES HÔPITAUX DE SAINT MAURICE</c:v>
                </c:pt>
                <c:pt idx="14">
                  <c:v>HÔPITAL PRIVÉ DE VITRY SITE NORIETS</c:v>
                </c:pt>
                <c:pt idx="15">
                  <c:v>GROUPEMENT HOSPITALIER PITIE-SALPETRIERE</c:v>
                </c:pt>
                <c:pt idx="16">
                  <c:v>HÔPITAL PRIVÉ DE MARNE-LA-VALLÉE</c:v>
                </c:pt>
                <c:pt idx="17">
                  <c:v>HÔPITAL PRIVÉ OUEST</c:v>
                </c:pt>
                <c:pt idx="18">
                  <c:v>CH PRIVÉ CLAUDE GALIEN</c:v>
                </c:pt>
                <c:pt idx="19">
                  <c:v>CENTRE MÉDICO-CHIRURGICAL DE PARLY II</c:v>
                </c:pt>
                <c:pt idx="20">
                  <c:v>HÔPITAL EUROPEEN LA ROSERAIE</c:v>
                </c:pt>
                <c:pt idx="21">
                  <c:v>CLINIQUE DE L'ESTREE</c:v>
                </c:pt>
                <c:pt idx="22">
                  <c:v>MATERNITE SAINTE FELICITE</c:v>
                </c:pt>
                <c:pt idx="23">
                  <c:v>CLINIQUE CLAUDE BERNARD</c:v>
                </c:pt>
                <c:pt idx="24">
                  <c:v>CLINIQUE DES FRANCISCAINES</c:v>
                </c:pt>
              </c:strCache>
            </c:strRef>
          </c:cat>
          <c:val>
            <c:numRef>
              <c:f>'Graph modes césarienne'!$D$75:$D$99</c:f>
              <c:numCache>
                <c:formatCode>0.0%</c:formatCode>
                <c:ptCount val="25"/>
                <c:pt idx="0">
                  <c:v>2.074235807860262E-2</c:v>
                </c:pt>
                <c:pt idx="1">
                  <c:v>1.370757180156658E-2</c:v>
                </c:pt>
                <c:pt idx="2">
                  <c:v>2.4606299212598427E-2</c:v>
                </c:pt>
                <c:pt idx="3">
                  <c:v>1.7735334242837655E-2</c:v>
                </c:pt>
                <c:pt idx="4">
                  <c:v>2.89238621863037E-2</c:v>
                </c:pt>
                <c:pt idx="5">
                  <c:v>2.7695351137487636E-2</c:v>
                </c:pt>
                <c:pt idx="6">
                  <c:v>3.2072368421052634E-2</c:v>
                </c:pt>
                <c:pt idx="7">
                  <c:v>2.5356576862123614E-2</c:v>
                </c:pt>
                <c:pt idx="8">
                  <c:v>1.9052523171987641E-2</c:v>
                </c:pt>
                <c:pt idx="9">
                  <c:v>1.2113055181695828E-2</c:v>
                </c:pt>
                <c:pt idx="10">
                  <c:v>4.8209366391184574E-2</c:v>
                </c:pt>
                <c:pt idx="11">
                  <c:v>2.4164317358034634E-2</c:v>
                </c:pt>
                <c:pt idx="12">
                  <c:v>2.914325842696629E-2</c:v>
                </c:pt>
                <c:pt idx="13">
                  <c:v>2.0183486238532111E-2</c:v>
                </c:pt>
                <c:pt idx="14">
                  <c:v>4.1339985744832504E-2</c:v>
                </c:pt>
                <c:pt idx="15">
                  <c:v>1.9814502529510961E-2</c:v>
                </c:pt>
                <c:pt idx="16">
                  <c:v>3.3599999999999998E-2</c:v>
                </c:pt>
                <c:pt idx="17">
                  <c:v>3.8461538461538464E-2</c:v>
                </c:pt>
                <c:pt idx="18">
                  <c:v>6.8877551020408156E-2</c:v>
                </c:pt>
                <c:pt idx="19">
                  <c:v>4.8205128205128206E-2</c:v>
                </c:pt>
                <c:pt idx="20">
                  <c:v>7.1528751753155678E-2</c:v>
                </c:pt>
                <c:pt idx="21">
                  <c:v>7.924305144884683E-2</c:v>
                </c:pt>
                <c:pt idx="22">
                  <c:v>5.0328227571115977E-2</c:v>
                </c:pt>
                <c:pt idx="23">
                  <c:v>3.5907525823905558E-2</c:v>
                </c:pt>
                <c:pt idx="24">
                  <c:v>8.1274900398406374E-2</c:v>
                </c:pt>
              </c:numCache>
            </c:numRef>
          </c:val>
          <c:extLst>
            <c:ext xmlns:c16="http://schemas.microsoft.com/office/drawing/2014/chart" uri="{C3380CC4-5D6E-409C-BE32-E72D297353CC}">
              <c16:uniqueId val="{00000001-D009-044B-A0CD-D22C9F3F3F10}"/>
            </c:ext>
          </c:extLst>
        </c:ser>
        <c:ser>
          <c:idx val="2"/>
          <c:order val="2"/>
          <c:tx>
            <c:strRef>
              <c:f>'Graph modes césarienne'!$E$48</c:f>
              <c:strCache>
                <c:ptCount val="1"/>
                <c:pt idx="0">
                  <c:v>césar prog ≥39 SA unique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césarienne'!$B$75:$B$99</c:f>
              <c:strCache>
                <c:ptCount val="25"/>
                <c:pt idx="0">
                  <c:v>HÔPITAL PRIVÉ D ANTONY</c:v>
                </c:pt>
                <c:pt idx="1">
                  <c:v>CH DE RAMBOUILLET</c:v>
                </c:pt>
                <c:pt idx="2">
                  <c:v>GH CARNELLE PORTES OISE SITE FRITSCHI</c:v>
                </c:pt>
                <c:pt idx="3">
                  <c:v>CH DE COULOMMIERS</c:v>
                </c:pt>
                <c:pt idx="4">
                  <c:v>CHU SAINT LOUIS SITE LARIBOISIERE-APHP</c:v>
                </c:pt>
                <c:pt idx="5">
                  <c:v>INSTITUT HOSPITALIER FRANCO-BRITANIQUE - SITE KLEBER</c:v>
                </c:pt>
                <c:pt idx="6">
                  <c:v>CH DOURDAN ETAMPES SITE ETAMPES</c:v>
                </c:pt>
                <c:pt idx="7">
                  <c:v>CH DE PROVINS LEON BINET</c:v>
                </c:pt>
                <c:pt idx="8">
                  <c:v>HÔPITAL PRIVÉ ARMAND BRILLARD</c:v>
                </c:pt>
                <c:pt idx="9">
                  <c:v>CH D ARPAJON</c:v>
                </c:pt>
                <c:pt idx="10">
                  <c:v>HÔPITAL PRIVÉ NORD PARISIEN</c:v>
                </c:pt>
                <c:pt idx="11">
                  <c:v>HÔPITAL TENON</c:v>
                </c:pt>
                <c:pt idx="12">
                  <c:v>CH DES QUATRE VILLES SITE ST CLOUD</c:v>
                </c:pt>
                <c:pt idx="13">
                  <c:v>LES HÔPITAUX DE SAINT MAURICE</c:v>
                </c:pt>
                <c:pt idx="14">
                  <c:v>HÔPITAL PRIVÉ DE VITRY SITE NORIETS</c:v>
                </c:pt>
                <c:pt idx="15">
                  <c:v>GROUPEMENT HOSPITALIER PITIE-SALPETRIERE</c:v>
                </c:pt>
                <c:pt idx="16">
                  <c:v>HÔPITAL PRIVÉ DE MARNE-LA-VALLÉE</c:v>
                </c:pt>
                <c:pt idx="17">
                  <c:v>HÔPITAL PRIVÉ OUEST</c:v>
                </c:pt>
                <c:pt idx="18">
                  <c:v>CH PRIVÉ CLAUDE GALIEN</c:v>
                </c:pt>
                <c:pt idx="19">
                  <c:v>CENTRE MÉDICO-CHIRURGICAL DE PARLY II</c:v>
                </c:pt>
                <c:pt idx="20">
                  <c:v>HÔPITAL EUROPEEN LA ROSERAIE</c:v>
                </c:pt>
                <c:pt idx="21">
                  <c:v>CLINIQUE DE L'ESTREE</c:v>
                </c:pt>
                <c:pt idx="22">
                  <c:v>MATERNITE SAINTE FELICITE</c:v>
                </c:pt>
                <c:pt idx="23">
                  <c:v>CLINIQUE CLAUDE BERNARD</c:v>
                </c:pt>
                <c:pt idx="24">
                  <c:v>CLINIQUE DES FRANCISCAINES</c:v>
                </c:pt>
              </c:strCache>
            </c:strRef>
          </c:cat>
          <c:val>
            <c:numRef>
              <c:f>'Graph modes césarienne'!$E$75:$E$99</c:f>
              <c:numCache>
                <c:formatCode>0.0%</c:formatCode>
                <c:ptCount val="25"/>
                <c:pt idx="0">
                  <c:v>4.5578602620087338E-2</c:v>
                </c:pt>
                <c:pt idx="1">
                  <c:v>4.2428198433420362E-2</c:v>
                </c:pt>
                <c:pt idx="2">
                  <c:v>2.8543307086614175E-2</c:v>
                </c:pt>
                <c:pt idx="3">
                  <c:v>3.2742155525238743E-2</c:v>
                </c:pt>
                <c:pt idx="4">
                  <c:v>2.467035304125904E-2</c:v>
                </c:pt>
                <c:pt idx="5">
                  <c:v>4.2037586547972301E-2</c:v>
                </c:pt>
                <c:pt idx="6">
                  <c:v>5.5098684210526314E-2</c:v>
                </c:pt>
                <c:pt idx="7">
                  <c:v>6.4976228209191758E-2</c:v>
                </c:pt>
                <c:pt idx="8">
                  <c:v>2.8836251287332648E-2</c:v>
                </c:pt>
                <c:pt idx="9">
                  <c:v>4.7779273216689101E-2</c:v>
                </c:pt>
                <c:pt idx="10">
                  <c:v>2.4104683195592287E-2</c:v>
                </c:pt>
                <c:pt idx="11">
                  <c:v>2.6178010471204188E-2</c:v>
                </c:pt>
                <c:pt idx="12">
                  <c:v>4.49438202247191E-2</c:v>
                </c:pt>
                <c:pt idx="13">
                  <c:v>4.4648318042813454E-2</c:v>
                </c:pt>
                <c:pt idx="14">
                  <c:v>4.0627227369921595E-2</c:v>
                </c:pt>
                <c:pt idx="15">
                  <c:v>4.2580101180438451E-2</c:v>
                </c:pt>
                <c:pt idx="16">
                  <c:v>3.6799999999999999E-2</c:v>
                </c:pt>
                <c:pt idx="17">
                  <c:v>4.2735042735042736E-2</c:v>
                </c:pt>
                <c:pt idx="18">
                  <c:v>3.9965986394557826E-2</c:v>
                </c:pt>
                <c:pt idx="19">
                  <c:v>6.2564102564102567E-2</c:v>
                </c:pt>
                <c:pt idx="20">
                  <c:v>4.4880785413744739E-2</c:v>
                </c:pt>
                <c:pt idx="21">
                  <c:v>4.0212891780011827E-2</c:v>
                </c:pt>
                <c:pt idx="22">
                  <c:v>6.4707721162863399E-2</c:v>
                </c:pt>
                <c:pt idx="23">
                  <c:v>5.8534185932120023E-2</c:v>
                </c:pt>
                <c:pt idx="24">
                  <c:v>0.15776892430278885</c:v>
                </c:pt>
              </c:numCache>
            </c:numRef>
          </c:val>
          <c:extLst>
            <c:ext xmlns:c16="http://schemas.microsoft.com/office/drawing/2014/chart" uri="{C3380CC4-5D6E-409C-BE32-E72D297353CC}">
              <c16:uniqueId val="{00000002-D009-044B-A0CD-D22C9F3F3F10}"/>
            </c:ext>
          </c:extLst>
        </c:ser>
        <c:dLbls>
          <c:showLegendKey val="0"/>
          <c:showVal val="0"/>
          <c:showCatName val="0"/>
          <c:showSerName val="0"/>
          <c:showPercent val="0"/>
          <c:showBubbleSize val="0"/>
        </c:dLbls>
        <c:gapWidth val="60"/>
        <c:overlap val="100"/>
        <c:axId val="103844096"/>
        <c:axId val="103858176"/>
      </c:barChart>
      <c:catAx>
        <c:axId val="10384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03858176"/>
        <c:crosses val="autoZero"/>
        <c:auto val="1"/>
        <c:lblAlgn val="ctr"/>
        <c:lblOffset val="100"/>
        <c:noMultiLvlLbl val="0"/>
      </c:catAx>
      <c:valAx>
        <c:axId val="1038581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844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du taux de césarienne par établissement </a:t>
            </a:r>
          </a:p>
          <a:p>
            <a:pPr>
              <a:defRPr/>
            </a:pPr>
            <a:r>
              <a:rPr lang="fr-FR" b="1"/>
              <a:t>(types</a:t>
            </a:r>
            <a:r>
              <a:rPr lang="fr-FR" b="1" baseline="0"/>
              <a:t> IIB IDF 2018)</a:t>
            </a:r>
          </a:p>
          <a:p>
            <a:pPr>
              <a:defRPr/>
            </a:pPr>
            <a:r>
              <a:rPr lang="fr-FR" sz="1200" b="0" baseline="0"/>
              <a:t>Source : PMSI ATIH Exploitation: </a:t>
            </a:r>
            <a:r>
              <a:rPr lang="fr-FR" sz="1200" b="0" i="0" u="none" strike="noStrike" baseline="0">
                <a:effectLst/>
              </a:rPr>
              <a:t>SESAN à partir du SI Périnat-ARS-IDF</a:t>
            </a:r>
            <a:endParaRPr lang="fr-FR" sz="1200" b="0"/>
          </a:p>
        </c:rich>
      </c:tx>
      <c:layout>
        <c:manualLayout>
          <c:xMode val="edge"/>
          <c:yMode val="edge"/>
          <c:x val="0.24171843574763582"/>
          <c:y val="1.92043895747599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6988987243995355E-2"/>
          <c:y val="0.14864197530864198"/>
          <c:w val="0.89438667537313332"/>
          <c:h val="0.46696090849340344"/>
        </c:manualLayout>
      </c:layout>
      <c:barChart>
        <c:barDir val="col"/>
        <c:grouping val="stacked"/>
        <c:varyColors val="0"/>
        <c:ser>
          <c:idx val="0"/>
          <c:order val="0"/>
          <c:tx>
            <c:strRef>
              <c:f>'Graph modes césarienne'!$C$48</c:f>
              <c:strCache>
                <c:ptCount val="1"/>
                <c:pt idx="0">
                  <c:v>cesar non prog ou prog multiple</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césarienne'!$B$107:$B$124</c:f>
              <c:strCache>
                <c:ptCount val="18"/>
                <c:pt idx="0">
                  <c:v>CH RIVES DE SEINE SITE NEUILLY S/SEINE</c:v>
                </c:pt>
                <c:pt idx="1">
                  <c:v>GHEM SIMONE VEIL SITE EAUBONNE</c:v>
                </c:pt>
                <c:pt idx="2">
                  <c:v>CH DE FONTAINEBLEAU</c:v>
                </c:pt>
                <c:pt idx="3">
                  <c:v>GROUPEMENT HOSPITALIER PARIS SAINT-JOSEPH</c:v>
                </c:pt>
                <c:pt idx="4">
                  <c:v>CH D ORSAY</c:v>
                </c:pt>
                <c:pt idx="5">
                  <c:v>GHI LE RAINCY MONTFERMEIL</c:v>
                </c:pt>
                <c:pt idx="6">
                  <c:v>CH DE VERSAILLES SITE ANDRE MIGNOT</c:v>
                </c:pt>
                <c:pt idx="7">
                  <c:v>CHIC ROBERT BALLANGER</c:v>
                </c:pt>
                <c:pt idx="8">
                  <c:v>GHEF MARNE LA VALLEE SITE JOSSIGNY</c:v>
                </c:pt>
                <c:pt idx="9">
                  <c:v>CHIC LUCIE ET RAYMOND AUBRAC</c:v>
                </c:pt>
                <c:pt idx="10">
                  <c:v>CH DE MELUN SITE SANTÉPOLE</c:v>
                </c:pt>
                <c:pt idx="11">
                  <c:v>CH GENERAL DE GONESSE</c:v>
                </c:pt>
                <c:pt idx="12">
                  <c:v>CENTRE MÉDICO-CHIRURGICAL FOCH</c:v>
                </c:pt>
                <c:pt idx="13">
                  <c:v>GIH BICHAT/CLAUDE BERNARD</c:v>
                </c:pt>
                <c:pt idx="14">
                  <c:v>CH FRANCOIS QUESNAY MANTES</c:v>
                </c:pt>
                <c:pt idx="15">
                  <c:v>HÔPITAL PRIVÉ DE SEINE ST DENIS</c:v>
                </c:pt>
                <c:pt idx="16">
                  <c:v>HÔPITAL JEAN VERDIER</c:v>
                </c:pt>
                <c:pt idx="17">
                  <c:v>CH DES DEUX VALLEES SITE LONGJUMEAU</c:v>
                </c:pt>
              </c:strCache>
            </c:strRef>
          </c:cat>
          <c:val>
            <c:numRef>
              <c:f>'Graph modes césarienne'!$C$107:$C$124</c:f>
              <c:numCache>
                <c:formatCode>0.0%</c:formatCode>
                <c:ptCount val="18"/>
                <c:pt idx="0">
                  <c:v>0.10881024096385543</c:v>
                </c:pt>
                <c:pt idx="1">
                  <c:v>0.11940759024992287</c:v>
                </c:pt>
                <c:pt idx="2">
                  <c:v>0.11352657004830918</c:v>
                </c:pt>
                <c:pt idx="3">
                  <c:v>0.11355932203389831</c:v>
                </c:pt>
                <c:pt idx="4">
                  <c:v>0.11694152923538231</c:v>
                </c:pt>
                <c:pt idx="5">
                  <c:v>0.13239187996469551</c:v>
                </c:pt>
                <c:pt idx="6">
                  <c:v>0.13556513092475969</c:v>
                </c:pt>
                <c:pt idx="7">
                  <c:v>0.15486993345432548</c:v>
                </c:pt>
                <c:pt idx="8">
                  <c:v>0.15386819484240688</c:v>
                </c:pt>
                <c:pt idx="9">
                  <c:v>0.15386922615476906</c:v>
                </c:pt>
                <c:pt idx="10">
                  <c:v>0.15065202470830474</c:v>
                </c:pt>
                <c:pt idx="11">
                  <c:v>0.14581844174410294</c:v>
                </c:pt>
                <c:pt idx="12">
                  <c:v>0.15014749262536872</c:v>
                </c:pt>
                <c:pt idx="13">
                  <c:v>0.17925430210325047</c:v>
                </c:pt>
                <c:pt idx="14">
                  <c:v>0.15450643776824036</c:v>
                </c:pt>
                <c:pt idx="15">
                  <c:v>0.14462081128747795</c:v>
                </c:pt>
                <c:pt idx="16">
                  <c:v>0.17685758513931887</c:v>
                </c:pt>
                <c:pt idx="17">
                  <c:v>0.20422212023864159</c:v>
                </c:pt>
              </c:numCache>
            </c:numRef>
          </c:val>
          <c:extLst>
            <c:ext xmlns:c16="http://schemas.microsoft.com/office/drawing/2014/chart" uri="{C3380CC4-5D6E-409C-BE32-E72D297353CC}">
              <c16:uniqueId val="{00000000-6FC4-0D4D-984B-387F42EF4852}"/>
            </c:ext>
          </c:extLst>
        </c:ser>
        <c:ser>
          <c:idx val="1"/>
          <c:order val="1"/>
          <c:tx>
            <c:strRef>
              <c:f>'Graph modes césarienne'!$D$48</c:f>
              <c:strCache>
                <c:ptCount val="1"/>
                <c:pt idx="0">
                  <c:v>césar prog &lt; 39 SA unique</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césarienne'!$B$107:$B$124</c:f>
              <c:strCache>
                <c:ptCount val="18"/>
                <c:pt idx="0">
                  <c:v>CH RIVES DE SEINE SITE NEUILLY S/SEINE</c:v>
                </c:pt>
                <c:pt idx="1">
                  <c:v>GHEM SIMONE VEIL SITE EAUBONNE</c:v>
                </c:pt>
                <c:pt idx="2">
                  <c:v>CH DE FONTAINEBLEAU</c:v>
                </c:pt>
                <c:pt idx="3">
                  <c:v>GROUPEMENT HOSPITALIER PARIS SAINT-JOSEPH</c:v>
                </c:pt>
                <c:pt idx="4">
                  <c:v>CH D ORSAY</c:v>
                </c:pt>
                <c:pt idx="5">
                  <c:v>GHI LE RAINCY MONTFERMEIL</c:v>
                </c:pt>
                <c:pt idx="6">
                  <c:v>CH DE VERSAILLES SITE ANDRE MIGNOT</c:v>
                </c:pt>
                <c:pt idx="7">
                  <c:v>CHIC ROBERT BALLANGER</c:v>
                </c:pt>
                <c:pt idx="8">
                  <c:v>GHEF MARNE LA VALLEE SITE JOSSIGNY</c:v>
                </c:pt>
                <c:pt idx="9">
                  <c:v>CHIC LUCIE ET RAYMOND AUBRAC</c:v>
                </c:pt>
                <c:pt idx="10">
                  <c:v>CH DE MELUN SITE SANTÉPOLE</c:v>
                </c:pt>
                <c:pt idx="11">
                  <c:v>CH GENERAL DE GONESSE</c:v>
                </c:pt>
                <c:pt idx="12">
                  <c:v>CENTRE MÉDICO-CHIRURGICAL FOCH</c:v>
                </c:pt>
                <c:pt idx="13">
                  <c:v>GIH BICHAT/CLAUDE BERNARD</c:v>
                </c:pt>
                <c:pt idx="14">
                  <c:v>CH FRANCOIS QUESNAY MANTES</c:v>
                </c:pt>
                <c:pt idx="15">
                  <c:v>HÔPITAL PRIVÉ DE SEINE ST DENIS</c:v>
                </c:pt>
                <c:pt idx="16">
                  <c:v>HÔPITAL JEAN VERDIER</c:v>
                </c:pt>
                <c:pt idx="17">
                  <c:v>CH DES DEUX VALLEES SITE LONGJUMEAU</c:v>
                </c:pt>
              </c:strCache>
            </c:strRef>
          </c:cat>
          <c:val>
            <c:numRef>
              <c:f>'Graph modes césarienne'!$D$107:$D$124</c:f>
              <c:numCache>
                <c:formatCode>0.0%</c:formatCode>
                <c:ptCount val="18"/>
                <c:pt idx="0">
                  <c:v>2.6355421686746986E-3</c:v>
                </c:pt>
                <c:pt idx="1">
                  <c:v>1.0182042579450786E-2</c:v>
                </c:pt>
                <c:pt idx="2">
                  <c:v>2.355072463768116E-2</c:v>
                </c:pt>
                <c:pt idx="3">
                  <c:v>1.1299435028248588E-2</c:v>
                </c:pt>
                <c:pt idx="4">
                  <c:v>3.073463268365817E-2</c:v>
                </c:pt>
                <c:pt idx="5">
                  <c:v>2.1182700794351281E-2</c:v>
                </c:pt>
                <c:pt idx="6">
                  <c:v>1.0606562810739144E-2</c:v>
                </c:pt>
                <c:pt idx="7">
                  <c:v>9.9818511796733213E-3</c:v>
                </c:pt>
                <c:pt idx="8">
                  <c:v>2.0916905444126076E-2</c:v>
                </c:pt>
                <c:pt idx="9">
                  <c:v>1.4997000599880024E-2</c:v>
                </c:pt>
                <c:pt idx="10">
                  <c:v>1.4070006863417982E-2</c:v>
                </c:pt>
                <c:pt idx="11">
                  <c:v>2.8949249463902788E-2</c:v>
                </c:pt>
                <c:pt idx="12">
                  <c:v>2.9203539823008849E-2</c:v>
                </c:pt>
                <c:pt idx="13">
                  <c:v>2.0076481835564052E-2</c:v>
                </c:pt>
                <c:pt idx="14">
                  <c:v>3.9103481163567003E-2</c:v>
                </c:pt>
                <c:pt idx="15">
                  <c:v>3.6596119929453261E-2</c:v>
                </c:pt>
                <c:pt idx="16">
                  <c:v>3.0959752321981424E-2</c:v>
                </c:pt>
                <c:pt idx="17">
                  <c:v>2.799449288664525E-2</c:v>
                </c:pt>
              </c:numCache>
            </c:numRef>
          </c:val>
          <c:extLst>
            <c:ext xmlns:c16="http://schemas.microsoft.com/office/drawing/2014/chart" uri="{C3380CC4-5D6E-409C-BE32-E72D297353CC}">
              <c16:uniqueId val="{00000001-6FC4-0D4D-984B-387F42EF4852}"/>
            </c:ext>
          </c:extLst>
        </c:ser>
        <c:ser>
          <c:idx val="2"/>
          <c:order val="2"/>
          <c:tx>
            <c:strRef>
              <c:f>'Graph modes césarienne'!$E$48</c:f>
              <c:strCache>
                <c:ptCount val="1"/>
                <c:pt idx="0">
                  <c:v>césar prog ≥39 SA unique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césarienne'!$B$107:$B$124</c:f>
              <c:strCache>
                <c:ptCount val="18"/>
                <c:pt idx="0">
                  <c:v>CH RIVES DE SEINE SITE NEUILLY S/SEINE</c:v>
                </c:pt>
                <c:pt idx="1">
                  <c:v>GHEM SIMONE VEIL SITE EAUBONNE</c:v>
                </c:pt>
                <c:pt idx="2">
                  <c:v>CH DE FONTAINEBLEAU</c:v>
                </c:pt>
                <c:pt idx="3">
                  <c:v>GROUPEMENT HOSPITALIER PARIS SAINT-JOSEPH</c:v>
                </c:pt>
                <c:pt idx="4">
                  <c:v>CH D ORSAY</c:v>
                </c:pt>
                <c:pt idx="5">
                  <c:v>GHI LE RAINCY MONTFERMEIL</c:v>
                </c:pt>
                <c:pt idx="6">
                  <c:v>CH DE VERSAILLES SITE ANDRE MIGNOT</c:v>
                </c:pt>
                <c:pt idx="7">
                  <c:v>CHIC ROBERT BALLANGER</c:v>
                </c:pt>
                <c:pt idx="8">
                  <c:v>GHEF MARNE LA VALLEE SITE JOSSIGNY</c:v>
                </c:pt>
                <c:pt idx="9">
                  <c:v>CHIC LUCIE ET RAYMOND AUBRAC</c:v>
                </c:pt>
                <c:pt idx="10">
                  <c:v>CH DE MELUN SITE SANTÉPOLE</c:v>
                </c:pt>
                <c:pt idx="11">
                  <c:v>CH GENERAL DE GONESSE</c:v>
                </c:pt>
                <c:pt idx="12">
                  <c:v>CENTRE MÉDICO-CHIRURGICAL FOCH</c:v>
                </c:pt>
                <c:pt idx="13">
                  <c:v>GIH BICHAT/CLAUDE BERNARD</c:v>
                </c:pt>
                <c:pt idx="14">
                  <c:v>CH FRANCOIS QUESNAY MANTES</c:v>
                </c:pt>
                <c:pt idx="15">
                  <c:v>HÔPITAL PRIVÉ DE SEINE ST DENIS</c:v>
                </c:pt>
                <c:pt idx="16">
                  <c:v>HÔPITAL JEAN VERDIER</c:v>
                </c:pt>
                <c:pt idx="17">
                  <c:v>CH DES DEUX VALLEES SITE LONGJUMEAU</c:v>
                </c:pt>
              </c:strCache>
            </c:strRef>
          </c:cat>
          <c:val>
            <c:numRef>
              <c:f>'Graph modes césarienne'!$E$107:$E$124</c:f>
              <c:numCache>
                <c:formatCode>0.0%</c:formatCode>
                <c:ptCount val="18"/>
                <c:pt idx="0">
                  <c:v>4.0662650602409638E-2</c:v>
                </c:pt>
                <c:pt idx="1">
                  <c:v>3.1471767972847883E-2</c:v>
                </c:pt>
                <c:pt idx="2">
                  <c:v>2.5362318840579712E-2</c:v>
                </c:pt>
                <c:pt idx="3">
                  <c:v>4.1807909604519772E-2</c:v>
                </c:pt>
                <c:pt idx="4">
                  <c:v>2.7736131934032984E-2</c:v>
                </c:pt>
                <c:pt idx="5">
                  <c:v>3.0008826125330981E-2</c:v>
                </c:pt>
                <c:pt idx="6">
                  <c:v>4.9055352999668546E-2</c:v>
                </c:pt>
                <c:pt idx="7">
                  <c:v>3.5087719298245612E-2</c:v>
                </c:pt>
                <c:pt idx="8">
                  <c:v>2.6934097421203437E-2</c:v>
                </c:pt>
                <c:pt idx="9">
                  <c:v>3.6292741451709659E-2</c:v>
                </c:pt>
                <c:pt idx="10">
                  <c:v>4.1866849691146193E-2</c:v>
                </c:pt>
                <c:pt idx="11">
                  <c:v>3.3595425303788423E-2</c:v>
                </c:pt>
                <c:pt idx="12">
                  <c:v>3.3923303834808259E-2</c:v>
                </c:pt>
                <c:pt idx="13">
                  <c:v>2.5334608030592735E-2</c:v>
                </c:pt>
                <c:pt idx="14">
                  <c:v>3.7195994277539342E-2</c:v>
                </c:pt>
                <c:pt idx="15">
                  <c:v>4.9823633156966488E-2</c:v>
                </c:pt>
                <c:pt idx="16">
                  <c:v>2.4380804953560372E-2</c:v>
                </c:pt>
                <c:pt idx="17">
                  <c:v>4.3139054612207434E-2</c:v>
                </c:pt>
              </c:numCache>
            </c:numRef>
          </c:val>
          <c:extLst>
            <c:ext xmlns:c16="http://schemas.microsoft.com/office/drawing/2014/chart" uri="{C3380CC4-5D6E-409C-BE32-E72D297353CC}">
              <c16:uniqueId val="{00000002-6FC4-0D4D-984B-387F42EF4852}"/>
            </c:ext>
          </c:extLst>
        </c:ser>
        <c:dLbls>
          <c:showLegendKey val="0"/>
          <c:showVal val="0"/>
          <c:showCatName val="0"/>
          <c:showSerName val="0"/>
          <c:showPercent val="0"/>
          <c:showBubbleSize val="0"/>
        </c:dLbls>
        <c:gapWidth val="60"/>
        <c:overlap val="100"/>
        <c:axId val="102993920"/>
        <c:axId val="102995456"/>
      </c:barChart>
      <c:catAx>
        <c:axId val="102993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02995456"/>
        <c:crosses val="autoZero"/>
        <c:auto val="1"/>
        <c:lblAlgn val="ctr"/>
        <c:lblOffset val="100"/>
        <c:noMultiLvlLbl val="0"/>
      </c:catAx>
      <c:valAx>
        <c:axId val="1029954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2993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du taux de césarienne par établissement </a:t>
            </a:r>
          </a:p>
          <a:p>
            <a:pPr>
              <a:defRPr/>
            </a:pPr>
            <a:r>
              <a:rPr lang="fr-FR" b="1"/>
              <a:t>(types</a:t>
            </a:r>
            <a:r>
              <a:rPr lang="fr-FR" b="1" baseline="0"/>
              <a:t> III IDF 2018)</a:t>
            </a:r>
          </a:p>
          <a:p>
            <a:pPr>
              <a:defRPr/>
            </a:pPr>
            <a:r>
              <a:rPr lang="fr-FR" sz="1200" b="0" baseline="0"/>
              <a:t>Source : PMSI ATIH Exploitation : </a:t>
            </a:r>
            <a:r>
              <a:rPr lang="fr-FR" sz="1200" b="0" i="0" u="none" strike="noStrike" baseline="0">
                <a:effectLst/>
              </a:rPr>
              <a:t>SESAN à partir du SI Périnat-ARS-IDF</a:t>
            </a:r>
            <a:endParaRPr lang="fr-FR" sz="1100" b="0"/>
          </a:p>
        </c:rich>
      </c:tx>
      <c:layout>
        <c:manualLayout>
          <c:xMode val="edge"/>
          <c:yMode val="edge"/>
          <c:x val="0.24171843574763582"/>
          <c:y val="1.92043895747599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6988987243995355E-2"/>
          <c:y val="0.14864197530864198"/>
          <c:w val="0.89438667537313332"/>
          <c:h val="0.46696090849340344"/>
        </c:manualLayout>
      </c:layout>
      <c:barChart>
        <c:barDir val="col"/>
        <c:grouping val="stacked"/>
        <c:varyColors val="0"/>
        <c:ser>
          <c:idx val="0"/>
          <c:order val="0"/>
          <c:tx>
            <c:strRef>
              <c:f>'Graph modes césarienne'!$C$48</c:f>
              <c:strCache>
                <c:ptCount val="1"/>
                <c:pt idx="0">
                  <c:v>cesar non prog ou prog multiple</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césarienne'!$B$137:$B$151</c:f>
              <c:strCache>
                <c:ptCount val="15"/>
                <c:pt idx="0">
                  <c:v>HÔPITAL ROBERT DEBRE</c:v>
                </c:pt>
                <c:pt idx="1">
                  <c:v>CH RENE DUBOS</c:v>
                </c:pt>
                <c:pt idx="2">
                  <c:v>CHIC ANDRE GREGOIRE</c:v>
                </c:pt>
                <c:pt idx="3">
                  <c:v>HÔPITAL LOUIS MOURIER</c:v>
                </c:pt>
                <c:pt idx="4">
                  <c:v>CH VICTOR DUPOUY</c:v>
                </c:pt>
                <c:pt idx="5">
                  <c:v>CH DE MEAUX SITE SAINT FARON</c:v>
                </c:pt>
                <c:pt idx="6">
                  <c:v>CH SUD FRANCILIEN SITE JEAN JAURES</c:v>
                </c:pt>
                <c:pt idx="7">
                  <c:v>HÔPITAL COCHIN/ST VINCENT DE PAUL</c:v>
                </c:pt>
                <c:pt idx="8">
                  <c:v>CHIC DE CRETEIL</c:v>
                </c:pt>
                <c:pt idx="9">
                  <c:v>CH GENERAL DELAFONTAINE</c:v>
                </c:pt>
                <c:pt idx="10">
                  <c:v>HÔPITAL DE BICETRE</c:v>
                </c:pt>
                <c:pt idx="11">
                  <c:v>HÔPITAL TROUSSEAU</c:v>
                </c:pt>
                <c:pt idx="12">
                  <c:v>HÔPITAL ANTOINE BECLERE</c:v>
                </c:pt>
                <c:pt idx="13">
                  <c:v>CHIC POISSY ST GERMAIN SITE DE POISSY</c:v>
                </c:pt>
                <c:pt idx="14">
                  <c:v>HÔPITAL NECKER ENFANTS MALADES</c:v>
                </c:pt>
              </c:strCache>
            </c:strRef>
          </c:cat>
          <c:val>
            <c:numRef>
              <c:f>'Graph modes césarienne'!$C$137:$C$151</c:f>
              <c:numCache>
                <c:formatCode>0.0%</c:formatCode>
                <c:ptCount val="15"/>
                <c:pt idx="0">
                  <c:v>0.15698433420365535</c:v>
                </c:pt>
                <c:pt idx="1">
                  <c:v>0.12942691564713457</c:v>
                </c:pt>
                <c:pt idx="2">
                  <c:v>0.16519937856033143</c:v>
                </c:pt>
                <c:pt idx="3">
                  <c:v>0.14731369150779897</c:v>
                </c:pt>
                <c:pt idx="4">
                  <c:v>0.15209619759506013</c:v>
                </c:pt>
                <c:pt idx="5">
                  <c:v>0.15636485131974606</c:v>
                </c:pt>
                <c:pt idx="6">
                  <c:v>0.17372799380924744</c:v>
                </c:pt>
                <c:pt idx="7">
                  <c:v>0.17828723001136795</c:v>
                </c:pt>
                <c:pt idx="8">
                  <c:v>0.1664798206278027</c:v>
                </c:pt>
                <c:pt idx="9">
                  <c:v>0.20318265682656828</c:v>
                </c:pt>
                <c:pt idx="10">
                  <c:v>0.16082603254067585</c:v>
                </c:pt>
                <c:pt idx="11">
                  <c:v>0.19065622468268972</c:v>
                </c:pt>
                <c:pt idx="12">
                  <c:v>0.20023282887077998</c:v>
                </c:pt>
                <c:pt idx="13">
                  <c:v>0.16654219566840925</c:v>
                </c:pt>
                <c:pt idx="14">
                  <c:v>0.18119764194849519</c:v>
                </c:pt>
              </c:numCache>
            </c:numRef>
          </c:val>
          <c:extLst>
            <c:ext xmlns:c16="http://schemas.microsoft.com/office/drawing/2014/chart" uri="{C3380CC4-5D6E-409C-BE32-E72D297353CC}">
              <c16:uniqueId val="{00000000-ECF6-0544-AF5A-78274CF7501C}"/>
            </c:ext>
          </c:extLst>
        </c:ser>
        <c:ser>
          <c:idx val="1"/>
          <c:order val="1"/>
          <c:tx>
            <c:strRef>
              <c:f>'Graph modes césarienne'!$D$48</c:f>
              <c:strCache>
                <c:ptCount val="1"/>
                <c:pt idx="0">
                  <c:v>césar prog &lt; 39 SA unique</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césarienne'!$B$137:$B$151</c:f>
              <c:strCache>
                <c:ptCount val="15"/>
                <c:pt idx="0">
                  <c:v>HÔPITAL ROBERT DEBRE</c:v>
                </c:pt>
                <c:pt idx="1">
                  <c:v>CH RENE DUBOS</c:v>
                </c:pt>
                <c:pt idx="2">
                  <c:v>CHIC ANDRE GREGOIRE</c:v>
                </c:pt>
                <c:pt idx="3">
                  <c:v>HÔPITAL LOUIS MOURIER</c:v>
                </c:pt>
                <c:pt idx="4">
                  <c:v>CH VICTOR DUPOUY</c:v>
                </c:pt>
                <c:pt idx="5">
                  <c:v>CH DE MEAUX SITE SAINT FARON</c:v>
                </c:pt>
                <c:pt idx="6">
                  <c:v>CH SUD FRANCILIEN SITE JEAN JAURES</c:v>
                </c:pt>
                <c:pt idx="7">
                  <c:v>HÔPITAL COCHIN/ST VINCENT DE PAUL</c:v>
                </c:pt>
                <c:pt idx="8">
                  <c:v>CHIC DE CRETEIL</c:v>
                </c:pt>
                <c:pt idx="9">
                  <c:v>CH GENERAL DELAFONTAINE</c:v>
                </c:pt>
                <c:pt idx="10">
                  <c:v>HÔPITAL DE BICETRE</c:v>
                </c:pt>
                <c:pt idx="11">
                  <c:v>HÔPITAL TROUSSEAU</c:v>
                </c:pt>
                <c:pt idx="12">
                  <c:v>HÔPITAL ANTOINE BECLERE</c:v>
                </c:pt>
                <c:pt idx="13">
                  <c:v>CHIC POISSY ST GERMAIN SITE DE POISSY</c:v>
                </c:pt>
                <c:pt idx="14">
                  <c:v>HÔPITAL NECKER ENFANTS MALADES</c:v>
                </c:pt>
              </c:strCache>
            </c:strRef>
          </c:cat>
          <c:val>
            <c:numRef>
              <c:f>'Graph modes césarienne'!$D$137:$D$151</c:f>
              <c:numCache>
                <c:formatCode>0.0%</c:formatCode>
                <c:ptCount val="15"/>
                <c:pt idx="0">
                  <c:v>8.8120104438642304E-3</c:v>
                </c:pt>
                <c:pt idx="1">
                  <c:v>1.1375831723545825E-2</c:v>
                </c:pt>
                <c:pt idx="2">
                  <c:v>2.3821853961677887E-2</c:v>
                </c:pt>
                <c:pt idx="3">
                  <c:v>3.0040439052570769E-2</c:v>
                </c:pt>
                <c:pt idx="4">
                  <c:v>1.7874553136171596E-2</c:v>
                </c:pt>
                <c:pt idx="5">
                  <c:v>2.3722018042098229E-2</c:v>
                </c:pt>
                <c:pt idx="6">
                  <c:v>9.286128845037725E-3</c:v>
                </c:pt>
                <c:pt idx="7">
                  <c:v>3.2588101553618798E-2</c:v>
                </c:pt>
                <c:pt idx="8">
                  <c:v>4.0358744394618833E-2</c:v>
                </c:pt>
                <c:pt idx="9">
                  <c:v>8.3025830258302586E-3</c:v>
                </c:pt>
                <c:pt idx="10">
                  <c:v>5.2565707133917394E-2</c:v>
                </c:pt>
                <c:pt idx="11">
                  <c:v>2.8625438833378342E-2</c:v>
                </c:pt>
                <c:pt idx="12">
                  <c:v>3.0267753201396973E-2</c:v>
                </c:pt>
                <c:pt idx="13">
                  <c:v>5.6011949215832711E-2</c:v>
                </c:pt>
                <c:pt idx="14">
                  <c:v>5.5848588271796465E-2</c:v>
                </c:pt>
              </c:numCache>
            </c:numRef>
          </c:val>
          <c:extLst>
            <c:ext xmlns:c16="http://schemas.microsoft.com/office/drawing/2014/chart" uri="{C3380CC4-5D6E-409C-BE32-E72D297353CC}">
              <c16:uniqueId val="{00000001-ECF6-0544-AF5A-78274CF7501C}"/>
            </c:ext>
          </c:extLst>
        </c:ser>
        <c:ser>
          <c:idx val="2"/>
          <c:order val="2"/>
          <c:tx>
            <c:strRef>
              <c:f>'Graph modes césarienne'!$E$48</c:f>
              <c:strCache>
                <c:ptCount val="1"/>
                <c:pt idx="0">
                  <c:v>césar prog ≥39 SA unique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modes césarienne'!$B$137:$B$151</c:f>
              <c:strCache>
                <c:ptCount val="15"/>
                <c:pt idx="0">
                  <c:v>HÔPITAL ROBERT DEBRE</c:v>
                </c:pt>
                <c:pt idx="1">
                  <c:v>CH RENE DUBOS</c:v>
                </c:pt>
                <c:pt idx="2">
                  <c:v>CHIC ANDRE GREGOIRE</c:v>
                </c:pt>
                <c:pt idx="3">
                  <c:v>HÔPITAL LOUIS MOURIER</c:v>
                </c:pt>
                <c:pt idx="4">
                  <c:v>CH VICTOR DUPOUY</c:v>
                </c:pt>
                <c:pt idx="5">
                  <c:v>CH DE MEAUX SITE SAINT FARON</c:v>
                </c:pt>
                <c:pt idx="6">
                  <c:v>CH SUD FRANCILIEN SITE JEAN JAURES</c:v>
                </c:pt>
                <c:pt idx="7">
                  <c:v>HÔPITAL COCHIN/ST VINCENT DE PAUL</c:v>
                </c:pt>
                <c:pt idx="8">
                  <c:v>CHIC DE CRETEIL</c:v>
                </c:pt>
                <c:pt idx="9">
                  <c:v>CH GENERAL DELAFONTAINE</c:v>
                </c:pt>
                <c:pt idx="10">
                  <c:v>HÔPITAL DE BICETRE</c:v>
                </c:pt>
                <c:pt idx="11">
                  <c:v>HÔPITAL TROUSSEAU</c:v>
                </c:pt>
                <c:pt idx="12">
                  <c:v>HÔPITAL ANTOINE BECLERE</c:v>
                </c:pt>
                <c:pt idx="13">
                  <c:v>CHIC POISSY ST GERMAIN SITE DE POISSY</c:v>
                </c:pt>
                <c:pt idx="14">
                  <c:v>HÔPITAL NECKER ENFANTS MALADES</c:v>
                </c:pt>
              </c:strCache>
            </c:strRef>
          </c:cat>
          <c:val>
            <c:numRef>
              <c:f>'Graph modes césarienne'!$E$137:$E$151</c:f>
              <c:numCache>
                <c:formatCode>0.0%</c:formatCode>
                <c:ptCount val="15"/>
                <c:pt idx="0">
                  <c:v>1.1749347258485639E-2</c:v>
                </c:pt>
                <c:pt idx="1">
                  <c:v>3.7561708521141879E-2</c:v>
                </c:pt>
                <c:pt idx="2">
                  <c:v>1.2428793371310202E-2</c:v>
                </c:pt>
                <c:pt idx="3">
                  <c:v>3.3506643558636626E-2</c:v>
                </c:pt>
                <c:pt idx="4">
                  <c:v>4.6148846278843032E-2</c:v>
                </c:pt>
                <c:pt idx="5">
                  <c:v>3.8088874039425326E-2</c:v>
                </c:pt>
                <c:pt idx="6">
                  <c:v>4.7204488295608436E-2</c:v>
                </c:pt>
                <c:pt idx="7">
                  <c:v>2.7093596059113302E-2</c:v>
                </c:pt>
                <c:pt idx="8">
                  <c:v>3.2511210762331835E-2</c:v>
                </c:pt>
                <c:pt idx="9">
                  <c:v>2.7905904059040591E-2</c:v>
                </c:pt>
                <c:pt idx="10">
                  <c:v>2.6282853566958697E-2</c:v>
                </c:pt>
                <c:pt idx="11">
                  <c:v>2.8625438833378342E-2</c:v>
                </c:pt>
                <c:pt idx="12">
                  <c:v>3.667054714784633E-2</c:v>
                </c:pt>
                <c:pt idx="13">
                  <c:v>5.128205128205128E-2</c:v>
                </c:pt>
                <c:pt idx="14">
                  <c:v>5.3676698727893268E-2</c:v>
                </c:pt>
              </c:numCache>
            </c:numRef>
          </c:val>
          <c:extLst>
            <c:ext xmlns:c16="http://schemas.microsoft.com/office/drawing/2014/chart" uri="{C3380CC4-5D6E-409C-BE32-E72D297353CC}">
              <c16:uniqueId val="{00000002-ECF6-0544-AF5A-78274CF7501C}"/>
            </c:ext>
          </c:extLst>
        </c:ser>
        <c:dLbls>
          <c:showLegendKey val="0"/>
          <c:showVal val="0"/>
          <c:showCatName val="0"/>
          <c:showSerName val="0"/>
          <c:showPercent val="0"/>
          <c:showBubbleSize val="0"/>
        </c:dLbls>
        <c:gapWidth val="60"/>
        <c:overlap val="100"/>
        <c:axId val="103958400"/>
        <c:axId val="103959936"/>
      </c:barChart>
      <c:catAx>
        <c:axId val="10395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03959936"/>
        <c:crosses val="autoZero"/>
        <c:auto val="1"/>
        <c:lblAlgn val="ctr"/>
        <c:lblOffset val="100"/>
        <c:noMultiLvlLbl val="0"/>
      </c:catAx>
      <c:valAx>
        <c:axId val="103959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95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fr-FR" sz="1400" b="0" i="0" cap="none" spc="0" baseline="0"/>
              <a:t>Taux de césariennes par ES (Dep 75 - 2017)</a:t>
            </a:r>
          </a:p>
          <a:p>
            <a:pPr>
              <a:defRPr/>
            </a:pPr>
            <a:r>
              <a:rPr lang="fr-FR" sz="1100" b="0" i="0" cap="none" spc="0" baseline="0"/>
              <a:t>Atypie des taux en rouge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'DD75'!$G$3</c:f>
              <c:strCache>
                <c:ptCount val="1"/>
                <c:pt idx="0">
                  <c:v>Tx césariennes</c:v>
                </c:pt>
              </c:strCache>
            </c:strRef>
          </c:tx>
          <c:spPr>
            <a:solidFill>
              <a:schemeClr val="accent1"/>
            </a:solidFill>
            <a:ln>
              <a:noFill/>
            </a:ln>
            <a:effectLst/>
          </c:spPr>
          <c:invertIfNegative val="0"/>
          <c:dPt>
            <c:idx val="1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31FC-2448-9D41-EBDCC7F51CA7}"/>
              </c:ext>
            </c:extLst>
          </c:dPt>
          <c:dLbls>
            <c:dLbl>
              <c:idx val="13"/>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2-B49C-4F0A-B7F7-730A3410E95E}"/>
                </c:ext>
              </c:extLst>
            </c:dLbl>
            <c:dLbl>
              <c:idx val="14"/>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B49C-4F0A-B7F7-730A3410E95E}"/>
                </c:ext>
              </c:extLst>
            </c:dLbl>
            <c:dLbl>
              <c:idx val="15"/>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1-31FC-2448-9D41-EBDCC7F51CA7}"/>
                </c:ext>
              </c:extLst>
            </c:dLbl>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'DD75'!$C$4:$C$19</c:f>
              <c:strCache>
                <c:ptCount val="16"/>
                <c:pt idx="0">
                  <c:v>HÔPITAL LES BLUETS</c:v>
                </c:pt>
                <c:pt idx="1">
                  <c:v>GH SAINT-JOSEPH</c:v>
                </c:pt>
                <c:pt idx="2">
                  <c:v>HÔPITAL ROBERT DEBRE</c:v>
                </c:pt>
                <c:pt idx="3">
                  <c:v>HÔPITAL DES DIACONESSES</c:v>
                </c:pt>
                <c:pt idx="4">
                  <c:v>HÔPITAL LARIBOISIERE</c:v>
                </c:pt>
                <c:pt idx="5">
                  <c:v>INSTITUT MUTUALISTE MONTSOURIS</c:v>
                </c:pt>
                <c:pt idx="6">
                  <c:v>CLINIQUE JEANNE D'ARC</c:v>
                </c:pt>
                <c:pt idx="7">
                  <c:v>HÔPITAL TENON</c:v>
                </c:pt>
                <c:pt idx="8">
                  <c:v>HÔPITAL BICHAT</c:v>
                </c:pt>
                <c:pt idx="9">
                  <c:v>CLINIQUE SAINTE-THERESE</c:v>
                </c:pt>
                <c:pt idx="10">
                  <c:v>HÔPITAL PITIE-SALPETRIERE</c:v>
                </c:pt>
                <c:pt idx="11">
                  <c:v>HÔPITAL COCHIN/ST VINCENT DE PAUL</c:v>
                </c:pt>
                <c:pt idx="12">
                  <c:v>HÔPITAL TROUSSEAU</c:v>
                </c:pt>
                <c:pt idx="13">
                  <c:v>MATERNITE SAINTE FELICITE</c:v>
                </c:pt>
                <c:pt idx="14">
                  <c:v>HÔPITAL NECKER ENFANTS MALADES</c:v>
                </c:pt>
                <c:pt idx="15">
                  <c:v>CLINIQUE DE LA MUETTE</c:v>
                </c:pt>
              </c:strCache>
            </c:strRef>
          </c:cat>
          <c:val>
            <c:numRef>
              <c:f>'DD75'!$G$4:$G$19</c:f>
              <c:numCache>
                <c:formatCode>0.0%</c:formatCode>
                <c:ptCount val="16"/>
                <c:pt idx="0">
                  <c:v>0.12405146816232267</c:v>
                </c:pt>
                <c:pt idx="1">
                  <c:v>0.16666666666666666</c:v>
                </c:pt>
                <c:pt idx="2">
                  <c:v>0.17754569190600522</c:v>
                </c:pt>
                <c:pt idx="3">
                  <c:v>0.17768762677484787</c:v>
                </c:pt>
                <c:pt idx="4">
                  <c:v>0.19140791152700978</c:v>
                </c:pt>
                <c:pt idx="5">
                  <c:v>0.21251751517982251</c:v>
                </c:pt>
                <c:pt idx="6">
                  <c:v>0.21605839416058395</c:v>
                </c:pt>
                <c:pt idx="7">
                  <c:v>0.2239226741844543</c:v>
                </c:pt>
                <c:pt idx="8">
                  <c:v>0.22466539196940727</c:v>
                </c:pt>
                <c:pt idx="9">
                  <c:v>0.23069590085795996</c:v>
                </c:pt>
                <c:pt idx="10">
                  <c:v>0.23650927487352444</c:v>
                </c:pt>
                <c:pt idx="11">
                  <c:v>0.23796892762410005</c:v>
                </c:pt>
                <c:pt idx="12">
                  <c:v>0.24790710234944641</c:v>
                </c:pt>
                <c:pt idx="13">
                  <c:v>0.26570803376055019</c:v>
                </c:pt>
                <c:pt idx="14">
                  <c:v>0.29072292894818491</c:v>
                </c:pt>
                <c:pt idx="15">
                  <c:v>0.44504995458673935</c:v>
                </c:pt>
              </c:numCache>
            </c:numRef>
          </c:val>
          <c:extLst>
            <c:ext xmlns:c16="http://schemas.microsoft.com/office/drawing/2014/chart" uri="{C3380CC4-5D6E-409C-BE32-E72D297353CC}">
              <c16:uniqueId val="{00000004-31FC-2448-9D41-EBDCC7F51CA7}"/>
            </c:ext>
          </c:extLst>
        </c:ser>
        <c:ser>
          <c:idx val="1"/>
          <c:order val="1"/>
          <c:tx>
            <c:strRef>
              <c:f>'DD75'!$H$3</c:f>
              <c:strCache>
                <c:ptCount val="1"/>
                <c:pt idx="0">
                  <c:v>Tx césariennes 
dans pop. bas risque</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'DD75'!$C$4:$C$19</c:f>
              <c:strCache>
                <c:ptCount val="16"/>
                <c:pt idx="0">
                  <c:v>HÔPITAL LES BLUETS</c:v>
                </c:pt>
                <c:pt idx="1">
                  <c:v>GH SAINT-JOSEPH</c:v>
                </c:pt>
                <c:pt idx="2">
                  <c:v>HÔPITAL ROBERT DEBRE</c:v>
                </c:pt>
                <c:pt idx="3">
                  <c:v>HÔPITAL DES DIACONESSES</c:v>
                </c:pt>
                <c:pt idx="4">
                  <c:v>HÔPITAL LARIBOISIERE</c:v>
                </c:pt>
                <c:pt idx="5">
                  <c:v>INSTITUT MUTUALISTE MONTSOURIS</c:v>
                </c:pt>
                <c:pt idx="6">
                  <c:v>CLINIQUE JEANNE D'ARC</c:v>
                </c:pt>
                <c:pt idx="7">
                  <c:v>HÔPITAL TENON</c:v>
                </c:pt>
                <c:pt idx="8">
                  <c:v>HÔPITAL BICHAT</c:v>
                </c:pt>
                <c:pt idx="9">
                  <c:v>CLINIQUE SAINTE-THERESE</c:v>
                </c:pt>
                <c:pt idx="10">
                  <c:v>HÔPITAL PITIE-SALPETRIERE</c:v>
                </c:pt>
                <c:pt idx="11">
                  <c:v>HÔPITAL COCHIN/ST VINCENT DE PAUL</c:v>
                </c:pt>
                <c:pt idx="12">
                  <c:v>HÔPITAL TROUSSEAU</c:v>
                </c:pt>
                <c:pt idx="13">
                  <c:v>MATERNITE SAINTE FELICITE</c:v>
                </c:pt>
                <c:pt idx="14">
                  <c:v>HÔPITAL NECKER ENFANTS MALADES</c:v>
                </c:pt>
                <c:pt idx="15">
                  <c:v>CLINIQUE DE LA MUETTE</c:v>
                </c:pt>
              </c:strCache>
            </c:strRef>
          </c:cat>
          <c:val>
            <c:numRef>
              <c:f>'DD75'!$H$4:$H$19</c:f>
              <c:numCache>
                <c:formatCode>0.0%</c:formatCode>
                <c:ptCount val="16"/>
                <c:pt idx="0">
                  <c:v>8.9056603773584903E-2</c:v>
                </c:pt>
                <c:pt idx="1">
                  <c:v>8.5324232081911269E-2</c:v>
                </c:pt>
                <c:pt idx="2">
                  <c:v>0.12315930388219545</c:v>
                </c:pt>
                <c:pt idx="3">
                  <c:v>0.125</c:v>
                </c:pt>
                <c:pt idx="4">
                  <c:v>0.10392482034273079</c:v>
                </c:pt>
                <c:pt idx="5">
                  <c:v>0.12689500280741156</c:v>
                </c:pt>
                <c:pt idx="6">
                  <c:v>0.14000000000000001</c:v>
                </c:pt>
                <c:pt idx="7">
                  <c:v>0.1392075078206465</c:v>
                </c:pt>
                <c:pt idx="8">
                  <c:v>0.14241676942046855</c:v>
                </c:pt>
                <c:pt idx="9">
                  <c:v>0.10846245530393325</c:v>
                </c:pt>
                <c:pt idx="10">
                  <c:v>0.1424</c:v>
                </c:pt>
                <c:pt idx="11">
                  <c:v>0.12599258867125462</c:v>
                </c:pt>
                <c:pt idx="12">
                  <c:v>0.14206231454005935</c:v>
                </c:pt>
                <c:pt idx="13">
                  <c:v>0.15702160493827161</c:v>
                </c:pt>
                <c:pt idx="14">
                  <c:v>0.13354459031235855</c:v>
                </c:pt>
                <c:pt idx="15">
                  <c:v>0.28201970443349755</c:v>
                </c:pt>
              </c:numCache>
            </c:numRef>
          </c:val>
          <c:extLst>
            <c:ext xmlns:c16="http://schemas.microsoft.com/office/drawing/2014/chart" uri="{C3380CC4-5D6E-409C-BE32-E72D297353CC}">
              <c16:uniqueId val="{00000005-31FC-2448-9D41-EBDCC7F51CA7}"/>
            </c:ext>
          </c:extLst>
        </c:ser>
        <c:dLbls>
          <c:dLblPos val="outEnd"/>
          <c:showLegendKey val="0"/>
          <c:showVal val="1"/>
          <c:showCatName val="0"/>
          <c:showSerName val="0"/>
          <c:showPercent val="0"/>
          <c:showBubbleSize val="0"/>
        </c:dLbls>
        <c:gapWidth val="60"/>
        <c:axId val="103465728"/>
        <c:axId val="103467264"/>
      </c:barChart>
      <c:catAx>
        <c:axId val="103465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0" normalizeH="0" baseline="0">
                <a:solidFill>
                  <a:schemeClr val="tx1">
                    <a:lumMod val="65000"/>
                    <a:lumOff val="35000"/>
                  </a:schemeClr>
                </a:solidFill>
                <a:latin typeface="+mn-lt"/>
                <a:ea typeface="+mn-ea"/>
                <a:cs typeface="+mn-cs"/>
              </a:defRPr>
            </a:pPr>
            <a:endParaRPr lang="fr-FR"/>
          </a:p>
        </c:txPr>
        <c:crossAx val="103467264"/>
        <c:crosses val="autoZero"/>
        <c:auto val="1"/>
        <c:lblAlgn val="ctr"/>
        <c:lblOffset val="100"/>
        <c:noMultiLvlLbl val="0"/>
      </c:catAx>
      <c:valAx>
        <c:axId val="103467264"/>
        <c:scaling>
          <c:orientation val="minMax"/>
        </c:scaling>
        <c:delete val="1"/>
        <c:axPos val="l"/>
        <c:numFmt formatCode="0.0%" sourceLinked="1"/>
        <c:majorTickMark val="none"/>
        <c:minorTickMark val="none"/>
        <c:tickLblPos val="nextTo"/>
        <c:crossAx val="103465728"/>
        <c:crosses val="autoZero"/>
        <c:crossBetween val="between"/>
      </c:valAx>
      <c:spPr>
        <a:noFill/>
        <a:ln>
          <a:noFill/>
        </a:ln>
        <a:effectLst/>
      </c:spPr>
    </c:plotArea>
    <c:legend>
      <c:legendPos val="b"/>
      <c:layout>
        <c:manualLayout>
          <c:xMode val="edge"/>
          <c:yMode val="edge"/>
          <c:x val="0.32190623713019478"/>
          <c:y val="0.90899836161043268"/>
          <c:w val="0.3452585639909766"/>
          <c:h val="7.48236825740698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Tx césar. programmées réalisées à partir de 39 SA par ES (Dep 75 - 2017)</a:t>
            </a:r>
          </a:p>
          <a:p>
            <a:pPr>
              <a:defRPr/>
            </a:pPr>
            <a:r>
              <a:rPr lang="en-US" sz="1100"/>
              <a:t>Trier en ordre croissant de taux de césarienne total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'DD75'!$I$3</c:f>
              <c:strCache>
                <c:ptCount val="1"/>
                <c:pt idx="0">
                  <c:v>Tx césar. programmées 
réalisées à partir de 39 SA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'DD75'!$C$4:$C$19</c:f>
              <c:strCache>
                <c:ptCount val="16"/>
                <c:pt idx="0">
                  <c:v>HÔPITAL LES BLUETS</c:v>
                </c:pt>
                <c:pt idx="1">
                  <c:v>GH SAINT-JOSEPH</c:v>
                </c:pt>
                <c:pt idx="2">
                  <c:v>HÔPITAL ROBERT DEBRE</c:v>
                </c:pt>
                <c:pt idx="3">
                  <c:v>HÔPITAL DES DIACONESSES</c:v>
                </c:pt>
                <c:pt idx="4">
                  <c:v>HÔPITAL LARIBOISIERE</c:v>
                </c:pt>
                <c:pt idx="5">
                  <c:v>INSTITUT MUTUALISTE MONTSOURIS</c:v>
                </c:pt>
                <c:pt idx="6">
                  <c:v>CLINIQUE JEANNE D'ARC</c:v>
                </c:pt>
                <c:pt idx="7">
                  <c:v>HÔPITAL TENON</c:v>
                </c:pt>
                <c:pt idx="8">
                  <c:v>HÔPITAL BICHAT</c:v>
                </c:pt>
                <c:pt idx="9">
                  <c:v>CLINIQUE SAINTE-THERESE</c:v>
                </c:pt>
                <c:pt idx="10">
                  <c:v>HÔPITAL PITIE-SALPETRIERE</c:v>
                </c:pt>
                <c:pt idx="11">
                  <c:v>HÔPITAL COCHIN/ST VINCENT DE PAUL</c:v>
                </c:pt>
                <c:pt idx="12">
                  <c:v>HÔPITAL TROUSSEAU</c:v>
                </c:pt>
                <c:pt idx="13">
                  <c:v>MATERNITE SAINTE FELICITE</c:v>
                </c:pt>
                <c:pt idx="14">
                  <c:v>HÔPITAL NECKER ENFANTS MALADES</c:v>
                </c:pt>
                <c:pt idx="15">
                  <c:v>CLINIQUE DE LA MUETTE</c:v>
                </c:pt>
              </c:strCache>
            </c:strRef>
          </c:cat>
          <c:val>
            <c:numRef>
              <c:f>'DD75'!$I$4:$I$19</c:f>
              <c:numCache>
                <c:formatCode>0.0%</c:formatCode>
                <c:ptCount val="16"/>
                <c:pt idx="0">
                  <c:v>0.73417721518987344</c:v>
                </c:pt>
                <c:pt idx="1">
                  <c:v>0.78723404255319152</c:v>
                </c:pt>
                <c:pt idx="2">
                  <c:v>0.5714285714285714</c:v>
                </c:pt>
                <c:pt idx="3">
                  <c:v>0.76249999999999996</c:v>
                </c:pt>
                <c:pt idx="4">
                  <c:v>0.46031746031746029</c:v>
                </c:pt>
                <c:pt idx="5">
                  <c:v>0.87179487179487181</c:v>
                </c:pt>
                <c:pt idx="6">
                  <c:v>0.85</c:v>
                </c:pt>
                <c:pt idx="7">
                  <c:v>0.52</c:v>
                </c:pt>
                <c:pt idx="8">
                  <c:v>0.55789473684210522</c:v>
                </c:pt>
                <c:pt idx="9">
                  <c:v>0.65333333333333332</c:v>
                </c:pt>
                <c:pt idx="10">
                  <c:v>0.68243243243243246</c:v>
                </c:pt>
                <c:pt idx="11">
                  <c:v>0.45396825396825397</c:v>
                </c:pt>
                <c:pt idx="12">
                  <c:v>0.5</c:v>
                </c:pt>
                <c:pt idx="13">
                  <c:v>0.5625</c:v>
                </c:pt>
                <c:pt idx="14">
                  <c:v>0.49008498583569404</c:v>
                </c:pt>
                <c:pt idx="15">
                  <c:v>0.63773584905660374</c:v>
                </c:pt>
              </c:numCache>
            </c:numRef>
          </c:val>
          <c:extLst>
            <c:ext xmlns:c16="http://schemas.microsoft.com/office/drawing/2014/chart" uri="{C3380CC4-5D6E-409C-BE32-E72D297353CC}">
              <c16:uniqueId val="{00000000-0FEC-2444-B4A1-C853BAAB08B3}"/>
            </c:ext>
          </c:extLst>
        </c:ser>
        <c:dLbls>
          <c:showLegendKey val="0"/>
          <c:showVal val="0"/>
          <c:showCatName val="0"/>
          <c:showSerName val="0"/>
          <c:showPercent val="0"/>
          <c:showBubbleSize val="0"/>
        </c:dLbls>
        <c:gapWidth val="60"/>
        <c:overlap val="-27"/>
        <c:axId val="103574528"/>
        <c:axId val="103576320"/>
      </c:barChart>
      <c:catAx>
        <c:axId val="10357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6320"/>
        <c:crosses val="autoZero"/>
        <c:auto val="1"/>
        <c:lblAlgn val="ctr"/>
        <c:lblOffset val="100"/>
        <c:noMultiLvlLbl val="0"/>
      </c:catAx>
      <c:valAx>
        <c:axId val="1035763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574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fr-FR" sz="1400" b="0" i="0" cap="none" spc="0" baseline="0"/>
              <a:t>Taux de césariennes par ES (Dep 77 - 2017)</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'DD77'!$G$3</c:f>
              <c:strCache>
                <c:ptCount val="1"/>
                <c:pt idx="0">
                  <c:v>Tx césariennes</c:v>
                </c:pt>
              </c:strCache>
            </c:strRef>
          </c:tx>
          <c:spPr>
            <a:solidFill>
              <a:schemeClr val="accent1"/>
            </a:solidFill>
            <a:ln>
              <a:noFill/>
            </a:ln>
            <a:effectLst/>
          </c:spPr>
          <c:invertIfNegative val="0"/>
          <c:dPt>
            <c:idx val="1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5FA4-984B-BAE7-851966A1DE78}"/>
              </c:ext>
            </c:extLst>
          </c:dPt>
          <c:dLbls>
            <c:dLbl>
              <c:idx val="13"/>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2-087A-4F24-AC7D-43FD108FD1A2}"/>
                </c:ext>
              </c:extLst>
            </c:dLbl>
            <c:dLbl>
              <c:idx val="14"/>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087A-4F24-AC7D-43FD108FD1A2}"/>
                </c:ext>
              </c:extLst>
            </c:dLbl>
            <c:dLbl>
              <c:idx val="15"/>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1-5FA4-984B-BAE7-851966A1DE78}"/>
                </c:ext>
              </c:extLst>
            </c:dLbl>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'DD77'!$C$4:$C$11</c:f>
              <c:strCache>
                <c:ptCount val="8"/>
                <c:pt idx="0">
                  <c:v>CH DE FONTAINEBLEAU</c:v>
                </c:pt>
                <c:pt idx="1">
                  <c:v>CH DE COULOMMIERS</c:v>
                </c:pt>
                <c:pt idx="2">
                  <c:v>GHEF MARNE LA VALLEE SITE JOSSIGNY</c:v>
                </c:pt>
                <c:pt idx="3">
                  <c:v>CH DE PROVINS</c:v>
                </c:pt>
                <c:pt idx="4">
                  <c:v>CH DE MELUN</c:v>
                </c:pt>
                <c:pt idx="5">
                  <c:v>CH DE MEAUX</c:v>
                </c:pt>
                <c:pt idx="6">
                  <c:v>CH MONTEREAU</c:v>
                </c:pt>
                <c:pt idx="7">
                  <c:v>CLINIQUE DE TOURNAN</c:v>
                </c:pt>
              </c:strCache>
            </c:strRef>
          </c:cat>
          <c:val>
            <c:numRef>
              <c:f>'DD77'!$G$4:$G$11</c:f>
              <c:numCache>
                <c:formatCode>0.0%</c:formatCode>
                <c:ptCount val="8"/>
                <c:pt idx="0">
                  <c:v>0.16243961352657005</c:v>
                </c:pt>
                <c:pt idx="1">
                  <c:v>0.17598908594815826</c:v>
                </c:pt>
                <c:pt idx="2">
                  <c:v>0.20171919770773639</c:v>
                </c:pt>
                <c:pt idx="3">
                  <c:v>0.20443740095087162</c:v>
                </c:pt>
                <c:pt idx="4">
                  <c:v>0.2065888812628689</c:v>
                </c:pt>
                <c:pt idx="5">
                  <c:v>0.21817574340126963</c:v>
                </c:pt>
                <c:pt idx="6">
                  <c:v>0.22184300341296928</c:v>
                </c:pt>
                <c:pt idx="7">
                  <c:v>0.23424878836833601</c:v>
                </c:pt>
              </c:numCache>
            </c:numRef>
          </c:val>
          <c:extLst>
            <c:ext xmlns:c16="http://schemas.microsoft.com/office/drawing/2014/chart" uri="{C3380CC4-5D6E-409C-BE32-E72D297353CC}">
              <c16:uniqueId val="{00000004-5FA4-984B-BAE7-851966A1DE78}"/>
            </c:ext>
          </c:extLst>
        </c:ser>
        <c:ser>
          <c:idx val="1"/>
          <c:order val="1"/>
          <c:tx>
            <c:strRef>
              <c:f>'DD77'!$H$3</c:f>
              <c:strCache>
                <c:ptCount val="1"/>
                <c:pt idx="0">
                  <c:v>Tx césariennes 
dans pop. bas risque</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'DD77'!$C$4:$C$11</c:f>
              <c:strCache>
                <c:ptCount val="8"/>
                <c:pt idx="0">
                  <c:v>CH DE FONTAINEBLEAU</c:v>
                </c:pt>
                <c:pt idx="1">
                  <c:v>CH DE COULOMMIERS</c:v>
                </c:pt>
                <c:pt idx="2">
                  <c:v>GHEF MARNE LA VALLEE SITE JOSSIGNY</c:v>
                </c:pt>
                <c:pt idx="3">
                  <c:v>CH DE PROVINS</c:v>
                </c:pt>
                <c:pt idx="4">
                  <c:v>CH DE MELUN</c:v>
                </c:pt>
                <c:pt idx="5">
                  <c:v>CH DE MEAUX</c:v>
                </c:pt>
                <c:pt idx="6">
                  <c:v>CH MONTEREAU</c:v>
                </c:pt>
                <c:pt idx="7">
                  <c:v>CLINIQUE DE TOURNAN</c:v>
                </c:pt>
              </c:strCache>
            </c:strRef>
          </c:cat>
          <c:val>
            <c:numRef>
              <c:f>'DD77'!$H$4:$H$11</c:f>
              <c:numCache>
                <c:formatCode>0.0%</c:formatCode>
                <c:ptCount val="8"/>
                <c:pt idx="0">
                  <c:v>7.8967350037965067E-2</c:v>
                </c:pt>
                <c:pt idx="1">
                  <c:v>9.8199672667757767E-2</c:v>
                </c:pt>
                <c:pt idx="2">
                  <c:v>0.11123032904148784</c:v>
                </c:pt>
                <c:pt idx="3">
                  <c:v>9.8000000000000004E-2</c:v>
                </c:pt>
                <c:pt idx="4">
                  <c:v>0.10491946016543317</c:v>
                </c:pt>
                <c:pt idx="5">
                  <c:v>0.10551454624402953</c:v>
                </c:pt>
                <c:pt idx="6">
                  <c:v>0.12747252747252746</c:v>
                </c:pt>
                <c:pt idx="7">
                  <c:v>0.12103174603174603</c:v>
                </c:pt>
              </c:numCache>
            </c:numRef>
          </c:val>
          <c:extLst>
            <c:ext xmlns:c16="http://schemas.microsoft.com/office/drawing/2014/chart" uri="{C3380CC4-5D6E-409C-BE32-E72D297353CC}">
              <c16:uniqueId val="{00000005-5FA4-984B-BAE7-851966A1DE78}"/>
            </c:ext>
          </c:extLst>
        </c:ser>
        <c:dLbls>
          <c:dLblPos val="outEnd"/>
          <c:showLegendKey val="0"/>
          <c:showVal val="1"/>
          <c:showCatName val="0"/>
          <c:showSerName val="0"/>
          <c:showPercent val="0"/>
          <c:showBubbleSize val="0"/>
        </c:dLbls>
        <c:gapWidth val="60"/>
        <c:axId val="103249408"/>
        <c:axId val="103250944"/>
      </c:barChart>
      <c:catAx>
        <c:axId val="1032494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0" normalizeH="0" baseline="0">
                <a:solidFill>
                  <a:schemeClr val="tx1">
                    <a:lumMod val="65000"/>
                    <a:lumOff val="35000"/>
                  </a:schemeClr>
                </a:solidFill>
                <a:latin typeface="+mn-lt"/>
                <a:ea typeface="+mn-ea"/>
                <a:cs typeface="+mn-cs"/>
              </a:defRPr>
            </a:pPr>
            <a:endParaRPr lang="fr-FR"/>
          </a:p>
        </c:txPr>
        <c:crossAx val="103250944"/>
        <c:crosses val="autoZero"/>
        <c:auto val="1"/>
        <c:lblAlgn val="ctr"/>
        <c:lblOffset val="100"/>
        <c:noMultiLvlLbl val="0"/>
      </c:catAx>
      <c:valAx>
        <c:axId val="103250944"/>
        <c:scaling>
          <c:orientation val="minMax"/>
        </c:scaling>
        <c:delete val="1"/>
        <c:axPos val="l"/>
        <c:numFmt formatCode="0.0%" sourceLinked="1"/>
        <c:majorTickMark val="none"/>
        <c:minorTickMark val="none"/>
        <c:tickLblPos val="nextTo"/>
        <c:crossAx val="103249408"/>
        <c:crosses val="autoZero"/>
        <c:crossBetween val="between"/>
      </c:valAx>
      <c:spPr>
        <a:noFill/>
        <a:ln>
          <a:noFill/>
        </a:ln>
        <a:effectLst/>
      </c:spPr>
    </c:plotArea>
    <c:legend>
      <c:legendPos val="b"/>
      <c:layout>
        <c:manualLayout>
          <c:xMode val="edge"/>
          <c:yMode val="edge"/>
          <c:x val="0.32190623713019478"/>
          <c:y val="0.90899836161043268"/>
          <c:w val="0.3452585639909766"/>
          <c:h val="7.48236825740698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Tx césar. programmées réalisées à partir de 39 SA par ES (Dep 77 - 2017)</a:t>
            </a:r>
          </a:p>
          <a:p>
            <a:pPr>
              <a:defRPr/>
            </a:pPr>
            <a:r>
              <a:rPr lang="en-US" sz="1100"/>
              <a:t>Trier en ordre croissant de taux de césarienne total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'DD77'!$I$3</c:f>
              <c:strCache>
                <c:ptCount val="1"/>
                <c:pt idx="0">
                  <c:v>Tx césar. programmées 
réalisées à partir de 39 SA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'DD77'!$C$4:$C$11</c:f>
              <c:strCache>
                <c:ptCount val="8"/>
                <c:pt idx="0">
                  <c:v>CH DE FONTAINEBLEAU</c:v>
                </c:pt>
                <c:pt idx="1">
                  <c:v>CH DE COULOMMIERS</c:v>
                </c:pt>
                <c:pt idx="2">
                  <c:v>GHEF MARNE LA VALLEE SITE JOSSIGNY</c:v>
                </c:pt>
                <c:pt idx="3">
                  <c:v>CH DE PROVINS</c:v>
                </c:pt>
                <c:pt idx="4">
                  <c:v>CH DE MELUN</c:v>
                </c:pt>
                <c:pt idx="5">
                  <c:v>CH DE MEAUX</c:v>
                </c:pt>
                <c:pt idx="6">
                  <c:v>CH MONTEREAU</c:v>
                </c:pt>
                <c:pt idx="7">
                  <c:v>CLINIQUE DE TOURNAN</c:v>
                </c:pt>
              </c:strCache>
            </c:strRef>
          </c:cat>
          <c:val>
            <c:numRef>
              <c:f>'DD77'!$I$4:$I$11</c:f>
              <c:numCache>
                <c:formatCode>0.0%</c:formatCode>
                <c:ptCount val="8"/>
                <c:pt idx="0">
                  <c:v>0.51851851851851849</c:v>
                </c:pt>
                <c:pt idx="1">
                  <c:v>0.64864864864864868</c:v>
                </c:pt>
                <c:pt idx="2">
                  <c:v>0.56287425149700598</c:v>
                </c:pt>
                <c:pt idx="3">
                  <c:v>0.7192982456140351</c:v>
                </c:pt>
                <c:pt idx="4">
                  <c:v>0.74846625766871167</c:v>
                </c:pt>
                <c:pt idx="5">
                  <c:v>0.61621621621621625</c:v>
                </c:pt>
                <c:pt idx="6">
                  <c:v>0.6</c:v>
                </c:pt>
                <c:pt idx="7">
                  <c:v>0.7142857142857143</c:v>
                </c:pt>
              </c:numCache>
            </c:numRef>
          </c:val>
          <c:extLst>
            <c:ext xmlns:c16="http://schemas.microsoft.com/office/drawing/2014/chart" uri="{C3380CC4-5D6E-409C-BE32-E72D297353CC}">
              <c16:uniqueId val="{00000000-5969-AC42-9191-12A0961FC274}"/>
            </c:ext>
          </c:extLst>
        </c:ser>
        <c:dLbls>
          <c:showLegendKey val="0"/>
          <c:showVal val="0"/>
          <c:showCatName val="0"/>
          <c:showSerName val="0"/>
          <c:showPercent val="0"/>
          <c:showBubbleSize val="0"/>
        </c:dLbls>
        <c:gapWidth val="60"/>
        <c:overlap val="-27"/>
        <c:axId val="103325696"/>
        <c:axId val="103327232"/>
      </c:barChart>
      <c:catAx>
        <c:axId val="10332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327232"/>
        <c:crosses val="autoZero"/>
        <c:auto val="1"/>
        <c:lblAlgn val="ctr"/>
        <c:lblOffset val="100"/>
        <c:noMultiLvlLbl val="0"/>
      </c:catAx>
      <c:valAx>
        <c:axId val="1033272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325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fr-FR" sz="1400" b="0" i="0" cap="none" spc="0" baseline="0"/>
              <a:t>Taux de césariennes par ES (Dep 78 - 2017)</a:t>
            </a:r>
          </a:p>
          <a:p>
            <a:pPr>
              <a:defRPr/>
            </a:pPr>
            <a:r>
              <a:rPr lang="fr-FR" sz="1100" b="0" i="0" cap="none" spc="0" baseline="0"/>
              <a:t>Atypie des taux en rouge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'DD78'!$G$3</c:f>
              <c:strCache>
                <c:ptCount val="1"/>
                <c:pt idx="0">
                  <c:v>Tx césariennes</c:v>
                </c:pt>
              </c:strCache>
            </c:strRef>
          </c:tx>
          <c:spPr>
            <a:solidFill>
              <a:schemeClr val="accent1"/>
            </a:solidFill>
            <a:ln>
              <a:noFill/>
            </a:ln>
            <a:effectLst/>
          </c:spPr>
          <c:invertIfNegative val="0"/>
          <c:dPt>
            <c:idx val="1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EF92-F84E-9D95-C63646FCE38C}"/>
              </c:ext>
            </c:extLst>
          </c:dPt>
          <c:dLbls>
            <c:dLbl>
              <c:idx val="6"/>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2-91EB-499F-9B3B-67CF3720A3FE}"/>
                </c:ext>
              </c:extLst>
            </c:dLbl>
            <c:dLbl>
              <c:idx val="8"/>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91EB-499F-9B3B-67CF3720A3FE}"/>
                </c:ext>
              </c:extLst>
            </c:dLbl>
            <c:dLbl>
              <c:idx val="9"/>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4-91EB-499F-9B3B-67CF3720A3FE}"/>
                </c:ext>
              </c:extLst>
            </c:dLbl>
            <c:dLbl>
              <c:idx val="13"/>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5-91EB-499F-9B3B-67CF3720A3FE}"/>
                </c:ext>
              </c:extLst>
            </c:dLbl>
            <c:dLbl>
              <c:idx val="14"/>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6-91EB-499F-9B3B-67CF3720A3FE}"/>
                </c:ext>
              </c:extLst>
            </c:dLbl>
            <c:dLbl>
              <c:idx val="15"/>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1-EF92-F84E-9D95-C63646FCE38C}"/>
                </c:ext>
              </c:extLst>
            </c:dLbl>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'DD78'!$C$4:$C$13</c:f>
              <c:strCache>
                <c:ptCount val="10"/>
                <c:pt idx="0">
                  <c:v>CH DE RAMBOUILLET</c:v>
                </c:pt>
                <c:pt idx="1">
                  <c:v>CH DE VERSAILLES SITE ANDRE MIGNOT</c:v>
                </c:pt>
                <c:pt idx="2">
                  <c:v>CHIC DE MEULAN LES MUREAUX</c:v>
                </c:pt>
                <c:pt idx="3">
                  <c:v>CH FRANCOIS QUESNAY MANTES</c:v>
                </c:pt>
                <c:pt idx="4">
                  <c:v>CLINIQUE SAINT LOUIS</c:v>
                </c:pt>
                <c:pt idx="5">
                  <c:v>CLINIQUE SAINT GERMAIN</c:v>
                </c:pt>
                <c:pt idx="6">
                  <c:v>HÔPITAL PRIVÉ OUEST PARISIEN</c:v>
                </c:pt>
                <c:pt idx="7">
                  <c:v>CMC PARLY II</c:v>
                </c:pt>
                <c:pt idx="8">
                  <c:v>CHIC POISSY ST GERMAIN</c:v>
                </c:pt>
                <c:pt idx="9">
                  <c:v>CLINIQUE DES FRANCISCAINES</c:v>
                </c:pt>
              </c:strCache>
            </c:strRef>
          </c:cat>
          <c:val>
            <c:numRef>
              <c:f>'DD78'!$G$4:$G$13</c:f>
              <c:numCache>
                <c:formatCode>0.0%</c:formatCode>
                <c:ptCount val="10"/>
                <c:pt idx="0">
                  <c:v>0.16318537859007834</c:v>
                </c:pt>
                <c:pt idx="1">
                  <c:v>0.19522704673516739</c:v>
                </c:pt>
                <c:pt idx="2">
                  <c:v>0.21389793702497287</c:v>
                </c:pt>
                <c:pt idx="3">
                  <c:v>0.23080591320934668</c:v>
                </c:pt>
                <c:pt idx="4">
                  <c:v>0.23427041499330656</c:v>
                </c:pt>
                <c:pt idx="5">
                  <c:v>0.24655963302752293</c:v>
                </c:pt>
                <c:pt idx="6">
                  <c:v>0.24786324786324787</c:v>
                </c:pt>
                <c:pt idx="7">
                  <c:v>0.25128205128205128</c:v>
                </c:pt>
                <c:pt idx="8">
                  <c:v>0.27383619616629323</c:v>
                </c:pt>
                <c:pt idx="9">
                  <c:v>0.38804780876494022</c:v>
                </c:pt>
              </c:numCache>
            </c:numRef>
          </c:val>
          <c:extLst>
            <c:ext xmlns:c16="http://schemas.microsoft.com/office/drawing/2014/chart" uri="{C3380CC4-5D6E-409C-BE32-E72D297353CC}">
              <c16:uniqueId val="{00000007-EF92-F84E-9D95-C63646FCE38C}"/>
            </c:ext>
          </c:extLst>
        </c:ser>
        <c:ser>
          <c:idx val="1"/>
          <c:order val="1"/>
          <c:tx>
            <c:strRef>
              <c:f>'DD78'!$H$3</c:f>
              <c:strCache>
                <c:ptCount val="1"/>
                <c:pt idx="0">
                  <c:v>Tx césariennes 
dans pop. bas risque</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'DD78'!$C$4:$C$13</c:f>
              <c:strCache>
                <c:ptCount val="10"/>
                <c:pt idx="0">
                  <c:v>CH DE RAMBOUILLET</c:v>
                </c:pt>
                <c:pt idx="1">
                  <c:v>CH DE VERSAILLES SITE ANDRE MIGNOT</c:v>
                </c:pt>
                <c:pt idx="2">
                  <c:v>CHIC DE MEULAN LES MUREAUX</c:v>
                </c:pt>
                <c:pt idx="3">
                  <c:v>CH FRANCOIS QUESNAY MANTES</c:v>
                </c:pt>
                <c:pt idx="4">
                  <c:v>CLINIQUE SAINT LOUIS</c:v>
                </c:pt>
                <c:pt idx="5">
                  <c:v>CLINIQUE SAINT GERMAIN</c:v>
                </c:pt>
                <c:pt idx="6">
                  <c:v>HÔPITAL PRIVÉ OUEST PARISIEN</c:v>
                </c:pt>
                <c:pt idx="7">
                  <c:v>CMC PARLY II</c:v>
                </c:pt>
                <c:pt idx="8">
                  <c:v>CHIC POISSY ST GERMAIN</c:v>
                </c:pt>
                <c:pt idx="9">
                  <c:v>CLINIQUE DES FRANCISCAINES</c:v>
                </c:pt>
              </c:strCache>
            </c:strRef>
          </c:cat>
          <c:val>
            <c:numRef>
              <c:f>'DD78'!$H$4:$H$13</c:f>
              <c:numCache>
                <c:formatCode>0.0%</c:formatCode>
                <c:ptCount val="10"/>
                <c:pt idx="0">
                  <c:v>8.9230769230769225E-2</c:v>
                </c:pt>
                <c:pt idx="1">
                  <c:v>0.11051985264019648</c:v>
                </c:pt>
                <c:pt idx="2">
                  <c:v>0.12987012987012986</c:v>
                </c:pt>
                <c:pt idx="3">
                  <c:v>0.12492231199502797</c:v>
                </c:pt>
                <c:pt idx="4">
                  <c:v>0.1116584564860427</c:v>
                </c:pt>
                <c:pt idx="5">
                  <c:v>0.13892709766162312</c:v>
                </c:pt>
                <c:pt idx="6">
                  <c:v>0.15213675213675212</c:v>
                </c:pt>
                <c:pt idx="7">
                  <c:v>0.12041884816753927</c:v>
                </c:pt>
                <c:pt idx="8">
                  <c:v>0.12491397109428769</c:v>
                </c:pt>
                <c:pt idx="9">
                  <c:v>0.22929936305732485</c:v>
                </c:pt>
              </c:numCache>
            </c:numRef>
          </c:val>
          <c:extLst>
            <c:ext xmlns:c16="http://schemas.microsoft.com/office/drawing/2014/chart" uri="{C3380CC4-5D6E-409C-BE32-E72D297353CC}">
              <c16:uniqueId val="{00000008-EF92-F84E-9D95-C63646FCE38C}"/>
            </c:ext>
          </c:extLst>
        </c:ser>
        <c:dLbls>
          <c:dLblPos val="outEnd"/>
          <c:showLegendKey val="0"/>
          <c:showVal val="1"/>
          <c:showCatName val="0"/>
          <c:showSerName val="0"/>
          <c:showPercent val="0"/>
          <c:showBubbleSize val="0"/>
        </c:dLbls>
        <c:gapWidth val="60"/>
        <c:axId val="93597056"/>
        <c:axId val="93627520"/>
      </c:barChart>
      <c:catAx>
        <c:axId val="935970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0" normalizeH="0" baseline="0">
                <a:solidFill>
                  <a:schemeClr val="tx1">
                    <a:lumMod val="65000"/>
                    <a:lumOff val="35000"/>
                  </a:schemeClr>
                </a:solidFill>
                <a:latin typeface="+mn-lt"/>
                <a:ea typeface="+mn-ea"/>
                <a:cs typeface="+mn-cs"/>
              </a:defRPr>
            </a:pPr>
            <a:endParaRPr lang="fr-FR"/>
          </a:p>
        </c:txPr>
        <c:crossAx val="93627520"/>
        <c:crosses val="autoZero"/>
        <c:auto val="1"/>
        <c:lblAlgn val="ctr"/>
        <c:lblOffset val="100"/>
        <c:noMultiLvlLbl val="0"/>
      </c:catAx>
      <c:valAx>
        <c:axId val="93627520"/>
        <c:scaling>
          <c:orientation val="minMax"/>
        </c:scaling>
        <c:delete val="1"/>
        <c:axPos val="l"/>
        <c:numFmt formatCode="0.0%" sourceLinked="1"/>
        <c:majorTickMark val="none"/>
        <c:minorTickMark val="none"/>
        <c:tickLblPos val="nextTo"/>
        <c:crossAx val="93597056"/>
        <c:crosses val="autoZero"/>
        <c:crossBetween val="between"/>
      </c:valAx>
      <c:spPr>
        <a:noFill/>
        <a:ln>
          <a:noFill/>
        </a:ln>
        <a:effectLst/>
      </c:spPr>
    </c:plotArea>
    <c:legend>
      <c:legendPos val="b"/>
      <c:layout>
        <c:manualLayout>
          <c:xMode val="edge"/>
          <c:yMode val="edge"/>
          <c:x val="0.32190623713019478"/>
          <c:y val="0.90899836161043268"/>
          <c:w val="0.3452585639909766"/>
          <c:h val="7.48236825740698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Tx césar. programmées réalisées à partir de 39 SA par ES (Dep 78 - 2017)</a:t>
            </a:r>
          </a:p>
          <a:p>
            <a:pPr>
              <a:defRPr/>
            </a:pPr>
            <a:r>
              <a:rPr lang="en-US" sz="1100"/>
              <a:t>Trier en ordre croissant de taux de césarienne total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'DD78'!$I$3</c:f>
              <c:strCache>
                <c:ptCount val="1"/>
                <c:pt idx="0">
                  <c:v>Tx césar. programmées 
réalisées à partir de 39 SA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'DD78'!$C$4:$C$13</c:f>
              <c:strCache>
                <c:ptCount val="10"/>
                <c:pt idx="0">
                  <c:v>CH DE RAMBOUILLET</c:v>
                </c:pt>
                <c:pt idx="1">
                  <c:v>CH DE VERSAILLES SITE ANDRE MIGNOT</c:v>
                </c:pt>
                <c:pt idx="2">
                  <c:v>CHIC DE MEULAN LES MUREAUX</c:v>
                </c:pt>
                <c:pt idx="3">
                  <c:v>CH FRANCOIS QUESNAY MANTES</c:v>
                </c:pt>
                <c:pt idx="4">
                  <c:v>CLINIQUE SAINT LOUIS</c:v>
                </c:pt>
                <c:pt idx="5">
                  <c:v>CLINIQUE SAINT GERMAIN</c:v>
                </c:pt>
                <c:pt idx="6">
                  <c:v>HÔPITAL PRIVÉ OUEST PARISIEN</c:v>
                </c:pt>
                <c:pt idx="7">
                  <c:v>CMC PARLY II</c:v>
                </c:pt>
                <c:pt idx="8">
                  <c:v>CHIC POISSY ST GERMAIN</c:v>
                </c:pt>
                <c:pt idx="9">
                  <c:v>CLINIQUE DES FRANCISCAINES</c:v>
                </c:pt>
              </c:strCache>
            </c:strRef>
          </c:cat>
          <c:val>
            <c:numRef>
              <c:f>'DD78'!$I$4:$I$13</c:f>
              <c:numCache>
                <c:formatCode>0.0%</c:formatCode>
                <c:ptCount val="10"/>
                <c:pt idx="0">
                  <c:v>0.7558139534883721</c:v>
                </c:pt>
                <c:pt idx="1">
                  <c:v>0.82222222222222219</c:v>
                </c:pt>
                <c:pt idx="2">
                  <c:v>0.73134328358208955</c:v>
                </c:pt>
                <c:pt idx="3">
                  <c:v>0.48749999999999999</c:v>
                </c:pt>
                <c:pt idx="4">
                  <c:v>0.46052631578947367</c:v>
                </c:pt>
                <c:pt idx="5">
                  <c:v>0.61904761904761907</c:v>
                </c:pt>
                <c:pt idx="6">
                  <c:v>0.52631578947368418</c:v>
                </c:pt>
                <c:pt idx="7">
                  <c:v>0.56481481481481477</c:v>
                </c:pt>
                <c:pt idx="8">
                  <c:v>0.47795823665893272</c:v>
                </c:pt>
                <c:pt idx="9">
                  <c:v>0.66</c:v>
                </c:pt>
              </c:numCache>
            </c:numRef>
          </c:val>
          <c:extLst>
            <c:ext xmlns:c16="http://schemas.microsoft.com/office/drawing/2014/chart" uri="{C3380CC4-5D6E-409C-BE32-E72D297353CC}">
              <c16:uniqueId val="{00000000-ABFC-6144-8ED6-1750F8451A5E}"/>
            </c:ext>
          </c:extLst>
        </c:ser>
        <c:dLbls>
          <c:showLegendKey val="0"/>
          <c:showVal val="0"/>
          <c:showCatName val="0"/>
          <c:showSerName val="0"/>
          <c:showPercent val="0"/>
          <c:showBubbleSize val="0"/>
        </c:dLbls>
        <c:gapWidth val="60"/>
        <c:overlap val="-27"/>
        <c:axId val="103339520"/>
        <c:axId val="103341056"/>
      </c:barChart>
      <c:catAx>
        <c:axId val="10333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341056"/>
        <c:crosses val="autoZero"/>
        <c:auto val="1"/>
        <c:lblAlgn val="ctr"/>
        <c:lblOffset val="100"/>
        <c:noMultiLvlLbl val="0"/>
      </c:catAx>
      <c:valAx>
        <c:axId val="1033410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339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a:t>Variation</a:t>
            </a:r>
            <a:r>
              <a:rPr lang="en-US" baseline="0"/>
              <a:t> du t</a:t>
            </a:r>
            <a:r>
              <a:rPr lang="en-US"/>
              <a:t>aux de césariennes programmées réalisées à partir de 39 SA (IDF</a:t>
            </a:r>
            <a:r>
              <a:rPr lang="en-US" baseline="0"/>
              <a:t> 2018)</a:t>
            </a:r>
            <a:endParaRPr lang="en-US"/>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fr-FR" sz="1200" b="0" i="0" baseline="0">
                <a:effectLst/>
              </a:rPr>
              <a:t>(vert : types I ; jaune : types IIA ; orange : types IIB ; rouge : types III)</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fr-FR" sz="1200">
                <a:effectLst/>
              </a:rPr>
              <a:t>Source : PMSI ATIH      Exploitation: Périnat-ARS-IDF/SESAN</a:t>
            </a:r>
          </a:p>
        </c:rich>
      </c:tx>
      <c:layout>
        <c:manualLayout>
          <c:xMode val="edge"/>
          <c:yMode val="edge"/>
          <c:x val="0.35722038799916483"/>
          <c:y val="1.2382457580733443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barChart>
        <c:barDir val="col"/>
        <c:grouping val="clustered"/>
        <c:varyColors val="0"/>
        <c:ser>
          <c:idx val="0"/>
          <c:order val="0"/>
          <c:tx>
            <c:strRef>
              <c:f>'Graph ES d''IDF'!$D$87</c:f>
              <c:strCache>
                <c:ptCount val="1"/>
                <c:pt idx="0">
                  <c:v>Tx  ≥ 39 SA</c:v>
                </c:pt>
              </c:strCache>
            </c:strRef>
          </c:tx>
          <c:spPr>
            <a:solidFill>
              <a:schemeClr val="accent3">
                <a:lumMod val="75000"/>
              </a:schemeClr>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74-968E-4159-85FB-52E3767C3FA9}"/>
              </c:ext>
            </c:extLst>
          </c:dPt>
          <c:dPt>
            <c:idx val="1"/>
            <c:invertIfNegative val="0"/>
            <c:bubble3D val="0"/>
            <c:spPr>
              <a:solidFill>
                <a:srgbClr val="FFCC00"/>
              </a:solidFill>
              <a:ln>
                <a:noFill/>
              </a:ln>
              <a:effectLst/>
            </c:spPr>
            <c:extLst>
              <c:ext xmlns:c16="http://schemas.microsoft.com/office/drawing/2014/chart" uri="{C3380CC4-5D6E-409C-BE32-E72D297353CC}">
                <c16:uniqueId val="{00000001-B7C7-A641-9348-8C00080C8060}"/>
              </c:ext>
            </c:extLst>
          </c:dPt>
          <c:dPt>
            <c:idx val="2"/>
            <c:invertIfNegative val="0"/>
            <c:bubble3D val="0"/>
            <c:spPr>
              <a:solidFill>
                <a:srgbClr val="FFCC00"/>
              </a:solidFill>
              <a:ln>
                <a:noFill/>
              </a:ln>
              <a:effectLst/>
            </c:spPr>
            <c:extLst>
              <c:ext xmlns:c16="http://schemas.microsoft.com/office/drawing/2014/chart" uri="{C3380CC4-5D6E-409C-BE32-E72D297353CC}">
                <c16:uniqueId val="{00000003-B7C7-A641-9348-8C00080C8060}"/>
              </c:ext>
            </c:extLst>
          </c:dPt>
          <c:dPt>
            <c:idx val="3"/>
            <c:invertIfNegative val="0"/>
            <c:bubble3D val="0"/>
            <c:spPr>
              <a:solidFill>
                <a:schemeClr val="accent2">
                  <a:lumMod val="75000"/>
                </a:schemeClr>
              </a:solidFill>
              <a:ln>
                <a:noFill/>
              </a:ln>
              <a:effectLst/>
            </c:spPr>
            <c:extLst>
              <c:ext xmlns:c16="http://schemas.microsoft.com/office/drawing/2014/chart" uri="{C3380CC4-5D6E-409C-BE32-E72D297353CC}">
                <c16:uniqueId val="{00000005-B7C7-A641-9348-8C00080C8060}"/>
              </c:ext>
            </c:extLst>
          </c:dPt>
          <c:dPt>
            <c:idx val="4"/>
            <c:invertIfNegative val="0"/>
            <c:bubble3D val="0"/>
            <c:spPr>
              <a:solidFill>
                <a:srgbClr val="FFCC00"/>
              </a:solidFill>
              <a:ln>
                <a:noFill/>
              </a:ln>
              <a:effectLst/>
            </c:spPr>
            <c:extLst>
              <c:ext xmlns:c16="http://schemas.microsoft.com/office/drawing/2014/chart" uri="{C3380CC4-5D6E-409C-BE32-E72D297353CC}">
                <c16:uniqueId val="{00000007-B7C7-A641-9348-8C00080C8060}"/>
              </c:ext>
            </c:extLst>
          </c:dPt>
          <c:dPt>
            <c:idx val="5"/>
            <c:invertIfNegative val="0"/>
            <c:bubble3D val="0"/>
            <c:spPr>
              <a:solidFill>
                <a:srgbClr val="FFCC00"/>
              </a:solidFill>
              <a:ln>
                <a:noFill/>
              </a:ln>
              <a:effectLst/>
            </c:spPr>
            <c:extLst>
              <c:ext xmlns:c16="http://schemas.microsoft.com/office/drawing/2014/chart" uri="{C3380CC4-5D6E-409C-BE32-E72D297353CC}">
                <c16:uniqueId val="{00000009-B7C7-A641-9348-8C00080C8060}"/>
              </c:ext>
            </c:extLst>
          </c:dPt>
          <c:dPt>
            <c:idx val="6"/>
            <c:invertIfNegative val="0"/>
            <c:bubble3D val="0"/>
            <c:extLst>
              <c:ext xmlns:c16="http://schemas.microsoft.com/office/drawing/2014/chart" uri="{C3380CC4-5D6E-409C-BE32-E72D297353CC}">
                <c16:uniqueId val="{0000000B-B7C7-A641-9348-8C00080C8060}"/>
              </c:ext>
            </c:extLst>
          </c:dPt>
          <c:dPt>
            <c:idx val="7"/>
            <c:invertIfNegative val="0"/>
            <c:bubble3D val="0"/>
            <c:spPr>
              <a:solidFill>
                <a:schemeClr val="accent6">
                  <a:lumMod val="75000"/>
                </a:schemeClr>
              </a:solidFill>
              <a:ln>
                <a:noFill/>
              </a:ln>
              <a:effectLst/>
            </c:spPr>
            <c:extLst>
              <c:ext xmlns:c16="http://schemas.microsoft.com/office/drawing/2014/chart" uri="{C3380CC4-5D6E-409C-BE32-E72D297353CC}">
                <c16:uniqueId val="{00000075-968E-4159-85FB-52E3767C3FA9}"/>
              </c:ext>
            </c:extLst>
          </c:dPt>
          <c:dPt>
            <c:idx val="8"/>
            <c:invertIfNegative val="0"/>
            <c:bubble3D val="0"/>
            <c:spPr>
              <a:solidFill>
                <a:schemeClr val="accent2">
                  <a:lumMod val="75000"/>
                </a:schemeClr>
              </a:solidFill>
              <a:ln>
                <a:noFill/>
              </a:ln>
              <a:effectLst/>
            </c:spPr>
            <c:extLst>
              <c:ext xmlns:c16="http://schemas.microsoft.com/office/drawing/2014/chart" uri="{C3380CC4-5D6E-409C-BE32-E72D297353CC}">
                <c16:uniqueId val="{00000076-968E-4159-85FB-52E3767C3FA9}"/>
              </c:ext>
            </c:extLst>
          </c:dPt>
          <c:dPt>
            <c:idx val="9"/>
            <c:invertIfNegative val="0"/>
            <c:bubble3D val="0"/>
            <c:spPr>
              <a:solidFill>
                <a:schemeClr val="accent2">
                  <a:lumMod val="75000"/>
                </a:schemeClr>
              </a:solidFill>
              <a:ln>
                <a:noFill/>
              </a:ln>
              <a:effectLst/>
            </c:spPr>
            <c:extLst>
              <c:ext xmlns:c16="http://schemas.microsoft.com/office/drawing/2014/chart" uri="{C3380CC4-5D6E-409C-BE32-E72D297353CC}">
                <c16:uniqueId val="{0000000D-B7C7-A641-9348-8C00080C8060}"/>
              </c:ext>
            </c:extLst>
          </c:dPt>
          <c:dPt>
            <c:idx val="10"/>
            <c:invertIfNegative val="0"/>
            <c:bubble3D val="0"/>
            <c:extLst>
              <c:ext xmlns:c16="http://schemas.microsoft.com/office/drawing/2014/chart" uri="{C3380CC4-5D6E-409C-BE32-E72D297353CC}">
                <c16:uniqueId val="{0000000F-B7C7-A641-9348-8C00080C8060}"/>
              </c:ext>
            </c:extLst>
          </c:dPt>
          <c:dPt>
            <c:idx val="11"/>
            <c:invertIfNegative val="0"/>
            <c:bubble3D val="0"/>
            <c:spPr>
              <a:solidFill>
                <a:srgbClr val="FFCC00"/>
              </a:solidFill>
              <a:ln>
                <a:noFill/>
              </a:ln>
              <a:effectLst/>
            </c:spPr>
            <c:extLst>
              <c:ext xmlns:c16="http://schemas.microsoft.com/office/drawing/2014/chart" uri="{C3380CC4-5D6E-409C-BE32-E72D297353CC}">
                <c16:uniqueId val="{00000011-B7C7-A641-9348-8C00080C8060}"/>
              </c:ext>
            </c:extLst>
          </c:dPt>
          <c:dPt>
            <c:idx val="12"/>
            <c:invertIfNegative val="0"/>
            <c:bubble3D val="0"/>
            <c:extLst>
              <c:ext xmlns:c16="http://schemas.microsoft.com/office/drawing/2014/chart" uri="{C3380CC4-5D6E-409C-BE32-E72D297353CC}">
                <c16:uniqueId val="{00000013-B7C7-A641-9348-8C00080C8060}"/>
              </c:ext>
            </c:extLst>
          </c:dPt>
          <c:dPt>
            <c:idx val="13"/>
            <c:invertIfNegative val="0"/>
            <c:bubble3D val="0"/>
            <c:spPr>
              <a:solidFill>
                <a:schemeClr val="accent6">
                  <a:lumMod val="75000"/>
                </a:schemeClr>
              </a:solidFill>
              <a:ln>
                <a:noFill/>
              </a:ln>
              <a:effectLst/>
            </c:spPr>
            <c:extLst>
              <c:ext xmlns:c16="http://schemas.microsoft.com/office/drawing/2014/chart" uri="{C3380CC4-5D6E-409C-BE32-E72D297353CC}">
                <c16:uniqueId val="{00000077-968E-4159-85FB-52E3767C3FA9}"/>
              </c:ext>
            </c:extLst>
          </c:dPt>
          <c:dPt>
            <c:idx val="14"/>
            <c:invertIfNegative val="0"/>
            <c:bubble3D val="0"/>
            <c:spPr>
              <a:solidFill>
                <a:schemeClr val="accent2">
                  <a:lumMod val="75000"/>
                </a:schemeClr>
              </a:solidFill>
              <a:ln>
                <a:noFill/>
              </a:ln>
              <a:effectLst/>
            </c:spPr>
            <c:extLst>
              <c:ext xmlns:c16="http://schemas.microsoft.com/office/drawing/2014/chart" uri="{C3380CC4-5D6E-409C-BE32-E72D297353CC}">
                <c16:uniqueId val="{00000015-B7C7-A641-9348-8C00080C8060}"/>
              </c:ext>
            </c:extLst>
          </c:dPt>
          <c:dPt>
            <c:idx val="15"/>
            <c:invertIfNegative val="0"/>
            <c:bubble3D val="0"/>
            <c:extLst>
              <c:ext xmlns:c16="http://schemas.microsoft.com/office/drawing/2014/chart" uri="{C3380CC4-5D6E-409C-BE32-E72D297353CC}">
                <c16:uniqueId val="{00000017-B7C7-A641-9348-8C00080C8060}"/>
              </c:ext>
            </c:extLst>
          </c:dPt>
          <c:dPt>
            <c:idx val="16"/>
            <c:invertIfNegative val="0"/>
            <c:bubble3D val="0"/>
            <c:spPr>
              <a:solidFill>
                <a:schemeClr val="accent6">
                  <a:lumMod val="75000"/>
                </a:schemeClr>
              </a:solidFill>
              <a:ln>
                <a:noFill/>
              </a:ln>
              <a:effectLst/>
            </c:spPr>
            <c:extLst>
              <c:ext xmlns:c16="http://schemas.microsoft.com/office/drawing/2014/chart" uri="{C3380CC4-5D6E-409C-BE32-E72D297353CC}">
                <c16:uniqueId val="{00000019-B7C7-A641-9348-8C00080C8060}"/>
              </c:ext>
            </c:extLst>
          </c:dPt>
          <c:dPt>
            <c:idx val="17"/>
            <c:invertIfNegative val="0"/>
            <c:bubble3D val="0"/>
            <c:spPr>
              <a:solidFill>
                <a:schemeClr val="accent2">
                  <a:lumMod val="75000"/>
                </a:schemeClr>
              </a:solidFill>
              <a:ln>
                <a:noFill/>
              </a:ln>
              <a:effectLst/>
            </c:spPr>
            <c:extLst>
              <c:ext xmlns:c16="http://schemas.microsoft.com/office/drawing/2014/chart" uri="{C3380CC4-5D6E-409C-BE32-E72D297353CC}">
                <c16:uniqueId val="{0000001B-B7C7-A641-9348-8C00080C8060}"/>
              </c:ext>
            </c:extLst>
          </c:dPt>
          <c:dPt>
            <c:idx val="18"/>
            <c:invertIfNegative val="0"/>
            <c:bubble3D val="0"/>
            <c:spPr>
              <a:solidFill>
                <a:srgbClr val="FFCC00"/>
              </a:solidFill>
              <a:ln>
                <a:noFill/>
              </a:ln>
              <a:effectLst/>
            </c:spPr>
            <c:extLst>
              <c:ext xmlns:c16="http://schemas.microsoft.com/office/drawing/2014/chart" uri="{C3380CC4-5D6E-409C-BE32-E72D297353CC}">
                <c16:uniqueId val="{00000078-968E-4159-85FB-52E3767C3FA9}"/>
              </c:ext>
            </c:extLst>
          </c:dPt>
          <c:dPt>
            <c:idx val="19"/>
            <c:invertIfNegative val="0"/>
            <c:bubble3D val="0"/>
            <c:spPr>
              <a:solidFill>
                <a:schemeClr val="accent2">
                  <a:lumMod val="75000"/>
                </a:schemeClr>
              </a:solidFill>
              <a:ln>
                <a:noFill/>
              </a:ln>
              <a:effectLst/>
            </c:spPr>
            <c:extLst>
              <c:ext xmlns:c16="http://schemas.microsoft.com/office/drawing/2014/chart" uri="{C3380CC4-5D6E-409C-BE32-E72D297353CC}">
                <c16:uniqueId val="{0000001D-B7C7-A641-9348-8C00080C8060}"/>
              </c:ext>
            </c:extLst>
          </c:dPt>
          <c:dPt>
            <c:idx val="20"/>
            <c:invertIfNegative val="0"/>
            <c:bubble3D val="0"/>
            <c:spPr>
              <a:solidFill>
                <a:schemeClr val="accent6">
                  <a:lumMod val="75000"/>
                </a:schemeClr>
              </a:solidFill>
              <a:ln>
                <a:noFill/>
              </a:ln>
              <a:effectLst/>
            </c:spPr>
            <c:extLst>
              <c:ext xmlns:c16="http://schemas.microsoft.com/office/drawing/2014/chart" uri="{C3380CC4-5D6E-409C-BE32-E72D297353CC}">
                <c16:uniqueId val="{00000079-968E-4159-85FB-52E3767C3FA9}"/>
              </c:ext>
            </c:extLst>
          </c:dPt>
          <c:dPt>
            <c:idx val="21"/>
            <c:invertIfNegative val="0"/>
            <c:bubble3D val="0"/>
            <c:spPr>
              <a:solidFill>
                <a:srgbClr val="FFCC00"/>
              </a:solidFill>
              <a:ln>
                <a:noFill/>
              </a:ln>
              <a:effectLst/>
            </c:spPr>
            <c:extLst>
              <c:ext xmlns:c16="http://schemas.microsoft.com/office/drawing/2014/chart" uri="{C3380CC4-5D6E-409C-BE32-E72D297353CC}">
                <c16:uniqueId val="{0000001F-B7C7-A641-9348-8C00080C8060}"/>
              </c:ext>
            </c:extLst>
          </c:dPt>
          <c:dPt>
            <c:idx val="23"/>
            <c:invertIfNegative val="0"/>
            <c:bubble3D val="0"/>
            <c:spPr>
              <a:solidFill>
                <a:srgbClr val="FFC000"/>
              </a:solidFill>
              <a:ln>
                <a:noFill/>
              </a:ln>
              <a:effectLst/>
            </c:spPr>
            <c:extLst>
              <c:ext xmlns:c16="http://schemas.microsoft.com/office/drawing/2014/chart" uri="{C3380CC4-5D6E-409C-BE32-E72D297353CC}">
                <c16:uniqueId val="{00000021-B7C7-A641-9348-8C00080C8060}"/>
              </c:ext>
            </c:extLst>
          </c:dPt>
          <c:dPt>
            <c:idx val="24"/>
            <c:invertIfNegative val="0"/>
            <c:bubble3D val="0"/>
            <c:extLst>
              <c:ext xmlns:c16="http://schemas.microsoft.com/office/drawing/2014/chart" uri="{C3380CC4-5D6E-409C-BE32-E72D297353CC}">
                <c16:uniqueId val="{00000023-B7C7-A641-9348-8C00080C8060}"/>
              </c:ext>
            </c:extLst>
          </c:dPt>
          <c:dPt>
            <c:idx val="25"/>
            <c:invertIfNegative val="0"/>
            <c:bubble3D val="0"/>
            <c:spPr>
              <a:solidFill>
                <a:srgbClr val="FFC000"/>
              </a:solidFill>
              <a:ln>
                <a:noFill/>
              </a:ln>
              <a:effectLst/>
            </c:spPr>
            <c:extLst>
              <c:ext xmlns:c16="http://schemas.microsoft.com/office/drawing/2014/chart" uri="{C3380CC4-5D6E-409C-BE32-E72D297353CC}">
                <c16:uniqueId val="{00000025-B7C7-A641-9348-8C00080C8060}"/>
              </c:ext>
            </c:extLst>
          </c:dPt>
          <c:dPt>
            <c:idx val="26"/>
            <c:invertIfNegative val="0"/>
            <c:bubble3D val="0"/>
            <c:spPr>
              <a:solidFill>
                <a:schemeClr val="accent2">
                  <a:lumMod val="75000"/>
                </a:schemeClr>
              </a:solidFill>
              <a:ln>
                <a:noFill/>
              </a:ln>
              <a:effectLst/>
            </c:spPr>
            <c:extLst>
              <c:ext xmlns:c16="http://schemas.microsoft.com/office/drawing/2014/chart" uri="{C3380CC4-5D6E-409C-BE32-E72D297353CC}">
                <c16:uniqueId val="{00000027-B7C7-A641-9348-8C00080C8060}"/>
              </c:ext>
            </c:extLst>
          </c:dPt>
          <c:dPt>
            <c:idx val="27"/>
            <c:invertIfNegative val="0"/>
            <c:bubble3D val="0"/>
            <c:extLst>
              <c:ext xmlns:c16="http://schemas.microsoft.com/office/drawing/2014/chart" uri="{C3380CC4-5D6E-409C-BE32-E72D297353CC}">
                <c16:uniqueId val="{00000029-B7C7-A641-9348-8C00080C8060}"/>
              </c:ext>
            </c:extLst>
          </c:dPt>
          <c:dPt>
            <c:idx val="28"/>
            <c:invertIfNegative val="0"/>
            <c:bubble3D val="0"/>
            <c:spPr>
              <a:solidFill>
                <a:srgbClr val="FFCC00"/>
              </a:solidFill>
              <a:ln>
                <a:noFill/>
              </a:ln>
              <a:effectLst/>
            </c:spPr>
            <c:extLst>
              <c:ext xmlns:c16="http://schemas.microsoft.com/office/drawing/2014/chart" uri="{C3380CC4-5D6E-409C-BE32-E72D297353CC}">
                <c16:uniqueId val="{0000002B-B7C7-A641-9348-8C00080C8060}"/>
              </c:ext>
            </c:extLst>
          </c:dPt>
          <c:dPt>
            <c:idx val="29"/>
            <c:invertIfNegative val="0"/>
            <c:bubble3D val="0"/>
            <c:spPr>
              <a:solidFill>
                <a:schemeClr val="accent6">
                  <a:lumMod val="75000"/>
                </a:schemeClr>
              </a:solidFill>
              <a:ln>
                <a:noFill/>
              </a:ln>
              <a:effectLst/>
            </c:spPr>
            <c:extLst>
              <c:ext xmlns:c16="http://schemas.microsoft.com/office/drawing/2014/chart" uri="{C3380CC4-5D6E-409C-BE32-E72D297353CC}">
                <c16:uniqueId val="{0000002D-B7C7-A641-9348-8C00080C8060}"/>
              </c:ext>
            </c:extLst>
          </c:dPt>
          <c:dPt>
            <c:idx val="30"/>
            <c:invertIfNegative val="0"/>
            <c:bubble3D val="0"/>
            <c:spPr>
              <a:solidFill>
                <a:schemeClr val="accent6">
                  <a:lumMod val="75000"/>
                </a:schemeClr>
              </a:solidFill>
              <a:ln>
                <a:noFill/>
              </a:ln>
              <a:effectLst/>
            </c:spPr>
            <c:extLst>
              <c:ext xmlns:c16="http://schemas.microsoft.com/office/drawing/2014/chart" uri="{C3380CC4-5D6E-409C-BE32-E72D297353CC}">
                <c16:uniqueId val="{0000002F-B7C7-A641-9348-8C00080C8060}"/>
              </c:ext>
            </c:extLst>
          </c:dPt>
          <c:dPt>
            <c:idx val="31"/>
            <c:invertIfNegative val="0"/>
            <c:bubble3D val="0"/>
            <c:spPr>
              <a:solidFill>
                <a:schemeClr val="accent2">
                  <a:lumMod val="75000"/>
                </a:schemeClr>
              </a:solidFill>
              <a:ln>
                <a:noFill/>
              </a:ln>
              <a:effectLst/>
            </c:spPr>
            <c:extLst>
              <c:ext xmlns:c16="http://schemas.microsoft.com/office/drawing/2014/chart" uri="{C3380CC4-5D6E-409C-BE32-E72D297353CC}">
                <c16:uniqueId val="{00000031-B7C7-A641-9348-8C00080C8060}"/>
              </c:ext>
            </c:extLst>
          </c:dPt>
          <c:dPt>
            <c:idx val="32"/>
            <c:invertIfNegative val="0"/>
            <c:bubble3D val="0"/>
            <c:spPr>
              <a:solidFill>
                <a:schemeClr val="accent6">
                  <a:lumMod val="75000"/>
                </a:schemeClr>
              </a:solidFill>
              <a:ln>
                <a:noFill/>
              </a:ln>
              <a:effectLst/>
            </c:spPr>
            <c:extLst>
              <c:ext xmlns:c16="http://schemas.microsoft.com/office/drawing/2014/chart" uri="{C3380CC4-5D6E-409C-BE32-E72D297353CC}">
                <c16:uniqueId val="{00000033-B7C7-A641-9348-8C00080C8060}"/>
              </c:ext>
            </c:extLst>
          </c:dPt>
          <c:dPt>
            <c:idx val="33"/>
            <c:invertIfNegative val="0"/>
            <c:bubble3D val="0"/>
            <c:spPr>
              <a:solidFill>
                <a:srgbClr val="FFCC00"/>
              </a:solidFill>
              <a:ln>
                <a:noFill/>
              </a:ln>
              <a:effectLst/>
            </c:spPr>
            <c:extLst>
              <c:ext xmlns:c16="http://schemas.microsoft.com/office/drawing/2014/chart" uri="{C3380CC4-5D6E-409C-BE32-E72D297353CC}">
                <c16:uniqueId val="{00000035-B7C7-A641-9348-8C00080C8060}"/>
              </c:ext>
            </c:extLst>
          </c:dPt>
          <c:dPt>
            <c:idx val="34"/>
            <c:invertIfNegative val="0"/>
            <c:bubble3D val="0"/>
            <c:spPr>
              <a:solidFill>
                <a:schemeClr val="accent6">
                  <a:lumMod val="75000"/>
                </a:schemeClr>
              </a:solidFill>
              <a:ln>
                <a:noFill/>
              </a:ln>
              <a:effectLst/>
            </c:spPr>
            <c:extLst>
              <c:ext xmlns:c16="http://schemas.microsoft.com/office/drawing/2014/chart" uri="{C3380CC4-5D6E-409C-BE32-E72D297353CC}">
                <c16:uniqueId val="{00000037-B7C7-A641-9348-8C00080C8060}"/>
              </c:ext>
            </c:extLst>
          </c:dPt>
          <c:dPt>
            <c:idx val="35"/>
            <c:invertIfNegative val="0"/>
            <c:bubble3D val="0"/>
            <c:spPr>
              <a:solidFill>
                <a:srgbClr val="FFCC00"/>
              </a:solidFill>
              <a:ln>
                <a:noFill/>
              </a:ln>
              <a:effectLst/>
            </c:spPr>
            <c:extLst>
              <c:ext xmlns:c16="http://schemas.microsoft.com/office/drawing/2014/chart" uri="{C3380CC4-5D6E-409C-BE32-E72D297353CC}">
                <c16:uniqueId val="{00000039-B7C7-A641-9348-8C00080C8060}"/>
              </c:ext>
            </c:extLst>
          </c:dPt>
          <c:dPt>
            <c:idx val="36"/>
            <c:invertIfNegative val="0"/>
            <c:bubble3D val="0"/>
            <c:spPr>
              <a:solidFill>
                <a:schemeClr val="accent2">
                  <a:lumMod val="75000"/>
                </a:schemeClr>
              </a:solidFill>
              <a:ln>
                <a:noFill/>
              </a:ln>
              <a:effectLst/>
            </c:spPr>
            <c:extLst>
              <c:ext xmlns:c16="http://schemas.microsoft.com/office/drawing/2014/chart" uri="{C3380CC4-5D6E-409C-BE32-E72D297353CC}">
                <c16:uniqueId val="{0000003B-B7C7-A641-9348-8C00080C8060}"/>
              </c:ext>
            </c:extLst>
          </c:dPt>
          <c:dPt>
            <c:idx val="37"/>
            <c:invertIfNegative val="0"/>
            <c:bubble3D val="0"/>
            <c:spPr>
              <a:solidFill>
                <a:schemeClr val="accent6">
                  <a:lumMod val="75000"/>
                </a:schemeClr>
              </a:solidFill>
              <a:ln>
                <a:noFill/>
              </a:ln>
              <a:effectLst/>
            </c:spPr>
            <c:extLst>
              <c:ext xmlns:c16="http://schemas.microsoft.com/office/drawing/2014/chart" uri="{C3380CC4-5D6E-409C-BE32-E72D297353CC}">
                <c16:uniqueId val="{0000003D-B7C7-A641-9348-8C00080C8060}"/>
              </c:ext>
            </c:extLst>
          </c:dPt>
          <c:dPt>
            <c:idx val="38"/>
            <c:invertIfNegative val="0"/>
            <c:bubble3D val="0"/>
            <c:spPr>
              <a:solidFill>
                <a:schemeClr val="accent6">
                  <a:lumMod val="75000"/>
                </a:schemeClr>
              </a:solidFill>
              <a:ln>
                <a:noFill/>
              </a:ln>
              <a:effectLst/>
            </c:spPr>
            <c:extLst>
              <c:ext xmlns:c16="http://schemas.microsoft.com/office/drawing/2014/chart" uri="{C3380CC4-5D6E-409C-BE32-E72D297353CC}">
                <c16:uniqueId val="{0000003F-B7C7-A641-9348-8C00080C8060}"/>
              </c:ext>
            </c:extLst>
          </c:dPt>
          <c:dPt>
            <c:idx val="40"/>
            <c:invertIfNegative val="0"/>
            <c:bubble3D val="0"/>
            <c:spPr>
              <a:solidFill>
                <a:srgbClr val="FFCC00"/>
              </a:solidFill>
              <a:ln>
                <a:noFill/>
              </a:ln>
              <a:effectLst/>
            </c:spPr>
            <c:extLst>
              <c:ext xmlns:c16="http://schemas.microsoft.com/office/drawing/2014/chart" uri="{C3380CC4-5D6E-409C-BE32-E72D297353CC}">
                <c16:uniqueId val="{00000041-B7C7-A641-9348-8C00080C8060}"/>
              </c:ext>
            </c:extLst>
          </c:dPt>
          <c:dPt>
            <c:idx val="41"/>
            <c:invertIfNegative val="0"/>
            <c:bubble3D val="0"/>
            <c:spPr>
              <a:solidFill>
                <a:srgbClr val="FFC000"/>
              </a:solidFill>
              <a:ln>
                <a:noFill/>
              </a:ln>
              <a:effectLst/>
            </c:spPr>
            <c:extLst>
              <c:ext xmlns:c16="http://schemas.microsoft.com/office/drawing/2014/chart" uri="{C3380CC4-5D6E-409C-BE32-E72D297353CC}">
                <c16:uniqueId val="{00000043-B7C7-A641-9348-8C00080C8060}"/>
              </c:ext>
            </c:extLst>
          </c:dPt>
          <c:dPt>
            <c:idx val="43"/>
            <c:invertIfNegative val="0"/>
            <c:bubble3D val="0"/>
            <c:spPr>
              <a:solidFill>
                <a:schemeClr val="accent6">
                  <a:lumMod val="75000"/>
                </a:schemeClr>
              </a:solidFill>
              <a:ln>
                <a:noFill/>
              </a:ln>
              <a:effectLst/>
            </c:spPr>
            <c:extLst>
              <c:ext xmlns:c16="http://schemas.microsoft.com/office/drawing/2014/chart" uri="{C3380CC4-5D6E-409C-BE32-E72D297353CC}">
                <c16:uniqueId val="{0000007A-968E-4159-85FB-52E3767C3FA9}"/>
              </c:ext>
            </c:extLst>
          </c:dPt>
          <c:dPt>
            <c:idx val="44"/>
            <c:invertIfNegative val="0"/>
            <c:bubble3D val="0"/>
            <c:spPr>
              <a:solidFill>
                <a:srgbClr val="FFCC00"/>
              </a:solidFill>
              <a:ln>
                <a:noFill/>
              </a:ln>
              <a:effectLst/>
            </c:spPr>
            <c:extLst>
              <c:ext xmlns:c16="http://schemas.microsoft.com/office/drawing/2014/chart" uri="{C3380CC4-5D6E-409C-BE32-E72D297353CC}">
                <c16:uniqueId val="{0000007B-968E-4159-85FB-52E3767C3FA9}"/>
              </c:ext>
            </c:extLst>
          </c:dPt>
          <c:dPt>
            <c:idx val="45"/>
            <c:invertIfNegative val="0"/>
            <c:bubble3D val="0"/>
            <c:spPr>
              <a:solidFill>
                <a:schemeClr val="accent2">
                  <a:lumMod val="75000"/>
                </a:schemeClr>
              </a:solidFill>
              <a:ln>
                <a:noFill/>
              </a:ln>
              <a:effectLst/>
            </c:spPr>
            <c:extLst>
              <c:ext xmlns:c16="http://schemas.microsoft.com/office/drawing/2014/chart" uri="{C3380CC4-5D6E-409C-BE32-E72D297353CC}">
                <c16:uniqueId val="{00000045-B7C7-A641-9348-8C00080C8060}"/>
              </c:ext>
            </c:extLst>
          </c:dPt>
          <c:dPt>
            <c:idx val="46"/>
            <c:invertIfNegative val="0"/>
            <c:bubble3D val="0"/>
            <c:extLst>
              <c:ext xmlns:c16="http://schemas.microsoft.com/office/drawing/2014/chart" uri="{C3380CC4-5D6E-409C-BE32-E72D297353CC}">
                <c16:uniqueId val="{00000047-B7C7-A641-9348-8C00080C8060}"/>
              </c:ext>
            </c:extLst>
          </c:dPt>
          <c:dPt>
            <c:idx val="47"/>
            <c:invertIfNegative val="0"/>
            <c:bubble3D val="0"/>
            <c:spPr>
              <a:solidFill>
                <a:srgbClr val="FFC000"/>
              </a:solidFill>
              <a:ln>
                <a:noFill/>
              </a:ln>
              <a:effectLst/>
            </c:spPr>
            <c:extLst>
              <c:ext xmlns:c16="http://schemas.microsoft.com/office/drawing/2014/chart" uri="{C3380CC4-5D6E-409C-BE32-E72D297353CC}">
                <c16:uniqueId val="{00000049-B7C7-A641-9348-8C00080C8060}"/>
              </c:ext>
            </c:extLst>
          </c:dPt>
          <c:dPt>
            <c:idx val="48"/>
            <c:invertIfNegative val="0"/>
            <c:bubble3D val="0"/>
            <c:spPr>
              <a:solidFill>
                <a:srgbClr val="FFC000"/>
              </a:solidFill>
              <a:ln>
                <a:noFill/>
              </a:ln>
              <a:effectLst/>
            </c:spPr>
            <c:extLst>
              <c:ext xmlns:c16="http://schemas.microsoft.com/office/drawing/2014/chart" uri="{C3380CC4-5D6E-409C-BE32-E72D297353CC}">
                <c16:uniqueId val="{0000004B-B7C7-A641-9348-8C00080C8060}"/>
              </c:ext>
            </c:extLst>
          </c:dPt>
          <c:dPt>
            <c:idx val="49"/>
            <c:invertIfNegative val="0"/>
            <c:bubble3D val="0"/>
            <c:extLst>
              <c:ext xmlns:c16="http://schemas.microsoft.com/office/drawing/2014/chart" uri="{C3380CC4-5D6E-409C-BE32-E72D297353CC}">
                <c16:uniqueId val="{0000004D-B7C7-A641-9348-8C00080C8060}"/>
              </c:ext>
            </c:extLst>
          </c:dPt>
          <c:dPt>
            <c:idx val="50"/>
            <c:invertIfNegative val="0"/>
            <c:bubble3D val="0"/>
            <c:spPr>
              <a:solidFill>
                <a:srgbClr val="FFC000"/>
              </a:solidFill>
              <a:ln>
                <a:noFill/>
              </a:ln>
              <a:effectLst/>
            </c:spPr>
            <c:extLst>
              <c:ext xmlns:c16="http://schemas.microsoft.com/office/drawing/2014/chart" uri="{C3380CC4-5D6E-409C-BE32-E72D297353CC}">
                <c16:uniqueId val="{0000004F-B7C7-A641-9348-8C00080C8060}"/>
              </c:ext>
            </c:extLst>
          </c:dPt>
          <c:dPt>
            <c:idx val="52"/>
            <c:invertIfNegative val="0"/>
            <c:bubble3D val="0"/>
            <c:spPr>
              <a:solidFill>
                <a:srgbClr val="FFC000"/>
              </a:solidFill>
              <a:ln>
                <a:noFill/>
              </a:ln>
              <a:effectLst/>
            </c:spPr>
            <c:extLst>
              <c:ext xmlns:c16="http://schemas.microsoft.com/office/drawing/2014/chart" uri="{C3380CC4-5D6E-409C-BE32-E72D297353CC}">
                <c16:uniqueId val="{00000051-B7C7-A641-9348-8C00080C8060}"/>
              </c:ext>
            </c:extLst>
          </c:dPt>
          <c:dPt>
            <c:idx val="53"/>
            <c:invertIfNegative val="0"/>
            <c:bubble3D val="0"/>
            <c:extLst>
              <c:ext xmlns:c16="http://schemas.microsoft.com/office/drawing/2014/chart" uri="{C3380CC4-5D6E-409C-BE32-E72D297353CC}">
                <c16:uniqueId val="{00000053-B7C7-A641-9348-8C00080C8060}"/>
              </c:ext>
            </c:extLst>
          </c:dPt>
          <c:dPt>
            <c:idx val="54"/>
            <c:invertIfNegative val="0"/>
            <c:bubble3D val="0"/>
            <c:spPr>
              <a:solidFill>
                <a:srgbClr val="FFC000"/>
              </a:solidFill>
              <a:ln>
                <a:noFill/>
              </a:ln>
              <a:effectLst/>
            </c:spPr>
            <c:extLst>
              <c:ext xmlns:c16="http://schemas.microsoft.com/office/drawing/2014/chart" uri="{C3380CC4-5D6E-409C-BE32-E72D297353CC}">
                <c16:uniqueId val="{00000055-B7C7-A641-9348-8C00080C8060}"/>
              </c:ext>
            </c:extLst>
          </c:dPt>
          <c:dPt>
            <c:idx val="55"/>
            <c:invertIfNegative val="0"/>
            <c:bubble3D val="0"/>
            <c:spPr>
              <a:solidFill>
                <a:srgbClr val="FFCC00"/>
              </a:solidFill>
              <a:ln>
                <a:noFill/>
              </a:ln>
              <a:effectLst/>
            </c:spPr>
            <c:extLst>
              <c:ext xmlns:c16="http://schemas.microsoft.com/office/drawing/2014/chart" uri="{C3380CC4-5D6E-409C-BE32-E72D297353CC}">
                <c16:uniqueId val="{00000057-B7C7-A641-9348-8C00080C8060}"/>
              </c:ext>
            </c:extLst>
          </c:dPt>
          <c:dPt>
            <c:idx val="56"/>
            <c:invertIfNegative val="0"/>
            <c:bubble3D val="0"/>
            <c:spPr>
              <a:solidFill>
                <a:srgbClr val="FFCC00"/>
              </a:solidFill>
              <a:ln>
                <a:noFill/>
              </a:ln>
              <a:effectLst/>
            </c:spPr>
            <c:extLst>
              <c:ext xmlns:c16="http://schemas.microsoft.com/office/drawing/2014/chart" uri="{C3380CC4-5D6E-409C-BE32-E72D297353CC}">
                <c16:uniqueId val="{0000007C-968E-4159-85FB-52E3767C3FA9}"/>
              </c:ext>
            </c:extLst>
          </c:dPt>
          <c:dPt>
            <c:idx val="57"/>
            <c:invertIfNegative val="0"/>
            <c:bubble3D val="0"/>
            <c:extLst>
              <c:ext xmlns:c16="http://schemas.microsoft.com/office/drawing/2014/chart" uri="{C3380CC4-5D6E-409C-BE32-E72D297353CC}">
                <c16:uniqueId val="{00000059-B7C7-A641-9348-8C00080C8060}"/>
              </c:ext>
            </c:extLst>
          </c:dPt>
          <c:dPt>
            <c:idx val="58"/>
            <c:invertIfNegative val="0"/>
            <c:bubble3D val="0"/>
            <c:spPr>
              <a:solidFill>
                <a:schemeClr val="accent6">
                  <a:lumMod val="75000"/>
                </a:schemeClr>
              </a:solidFill>
              <a:ln>
                <a:noFill/>
              </a:ln>
              <a:effectLst/>
            </c:spPr>
            <c:extLst>
              <c:ext xmlns:c16="http://schemas.microsoft.com/office/drawing/2014/chart" uri="{C3380CC4-5D6E-409C-BE32-E72D297353CC}">
                <c16:uniqueId val="{0000005B-B7C7-A641-9348-8C00080C8060}"/>
              </c:ext>
            </c:extLst>
          </c:dPt>
          <c:dPt>
            <c:idx val="59"/>
            <c:invertIfNegative val="0"/>
            <c:bubble3D val="0"/>
            <c:extLst>
              <c:ext xmlns:c16="http://schemas.microsoft.com/office/drawing/2014/chart" uri="{C3380CC4-5D6E-409C-BE32-E72D297353CC}">
                <c16:uniqueId val="{0000005D-B7C7-A641-9348-8C00080C8060}"/>
              </c:ext>
            </c:extLst>
          </c:dPt>
          <c:dPt>
            <c:idx val="60"/>
            <c:invertIfNegative val="0"/>
            <c:bubble3D val="0"/>
            <c:spPr>
              <a:solidFill>
                <a:srgbClr val="FFCC00"/>
              </a:solidFill>
              <a:ln>
                <a:noFill/>
              </a:ln>
              <a:effectLst/>
            </c:spPr>
            <c:extLst>
              <c:ext xmlns:c16="http://schemas.microsoft.com/office/drawing/2014/chart" uri="{C3380CC4-5D6E-409C-BE32-E72D297353CC}">
                <c16:uniqueId val="{0000007D-968E-4159-85FB-52E3767C3FA9}"/>
              </c:ext>
            </c:extLst>
          </c:dPt>
          <c:dPt>
            <c:idx val="61"/>
            <c:invertIfNegative val="0"/>
            <c:bubble3D val="0"/>
            <c:spPr>
              <a:solidFill>
                <a:schemeClr val="accent2">
                  <a:lumMod val="75000"/>
                </a:schemeClr>
              </a:solidFill>
              <a:ln>
                <a:noFill/>
              </a:ln>
              <a:effectLst/>
            </c:spPr>
            <c:extLst>
              <c:ext xmlns:c16="http://schemas.microsoft.com/office/drawing/2014/chart" uri="{C3380CC4-5D6E-409C-BE32-E72D297353CC}">
                <c16:uniqueId val="{0000007E-968E-4159-85FB-52E3767C3FA9}"/>
              </c:ext>
            </c:extLst>
          </c:dPt>
          <c:dPt>
            <c:idx val="64"/>
            <c:invertIfNegative val="0"/>
            <c:bubble3D val="0"/>
            <c:spPr>
              <a:solidFill>
                <a:schemeClr val="accent6">
                  <a:lumMod val="75000"/>
                </a:schemeClr>
              </a:solidFill>
              <a:ln>
                <a:noFill/>
              </a:ln>
              <a:effectLst/>
            </c:spPr>
            <c:extLst>
              <c:ext xmlns:c16="http://schemas.microsoft.com/office/drawing/2014/chart" uri="{C3380CC4-5D6E-409C-BE32-E72D297353CC}">
                <c16:uniqueId val="{0000005F-B7C7-A641-9348-8C00080C8060}"/>
              </c:ext>
            </c:extLst>
          </c:dPt>
          <c:dPt>
            <c:idx val="65"/>
            <c:invertIfNegative val="0"/>
            <c:bubble3D val="0"/>
            <c:spPr>
              <a:solidFill>
                <a:schemeClr val="accent6">
                  <a:lumMod val="75000"/>
                </a:schemeClr>
              </a:solidFill>
              <a:ln>
                <a:noFill/>
              </a:ln>
              <a:effectLst/>
            </c:spPr>
            <c:extLst>
              <c:ext xmlns:c16="http://schemas.microsoft.com/office/drawing/2014/chart" uri="{C3380CC4-5D6E-409C-BE32-E72D297353CC}">
                <c16:uniqueId val="{00000061-B7C7-A641-9348-8C00080C8060}"/>
              </c:ext>
            </c:extLst>
          </c:dPt>
          <c:dPt>
            <c:idx val="66"/>
            <c:invertIfNegative val="0"/>
            <c:bubble3D val="0"/>
            <c:spPr>
              <a:solidFill>
                <a:srgbClr val="FFCC00"/>
              </a:solidFill>
              <a:ln>
                <a:noFill/>
              </a:ln>
              <a:effectLst/>
            </c:spPr>
            <c:extLst>
              <c:ext xmlns:c16="http://schemas.microsoft.com/office/drawing/2014/chart" uri="{C3380CC4-5D6E-409C-BE32-E72D297353CC}">
                <c16:uniqueId val="{0000007F-968E-4159-85FB-52E3767C3FA9}"/>
              </c:ext>
            </c:extLst>
          </c:dPt>
          <c:dPt>
            <c:idx val="67"/>
            <c:invertIfNegative val="0"/>
            <c:bubble3D val="0"/>
            <c:extLst>
              <c:ext xmlns:c16="http://schemas.microsoft.com/office/drawing/2014/chart" uri="{C3380CC4-5D6E-409C-BE32-E72D297353CC}">
                <c16:uniqueId val="{00000063-B7C7-A641-9348-8C00080C8060}"/>
              </c:ext>
            </c:extLst>
          </c:dPt>
          <c:dPt>
            <c:idx val="68"/>
            <c:invertIfNegative val="0"/>
            <c:bubble3D val="0"/>
            <c:extLst>
              <c:ext xmlns:c16="http://schemas.microsoft.com/office/drawing/2014/chart" uri="{C3380CC4-5D6E-409C-BE32-E72D297353CC}">
                <c16:uniqueId val="{00000065-B7C7-A641-9348-8C00080C8060}"/>
              </c:ext>
            </c:extLst>
          </c:dPt>
          <c:dPt>
            <c:idx val="69"/>
            <c:invertIfNegative val="0"/>
            <c:bubble3D val="0"/>
            <c:spPr>
              <a:solidFill>
                <a:schemeClr val="accent2">
                  <a:lumMod val="75000"/>
                </a:schemeClr>
              </a:solidFill>
              <a:ln>
                <a:noFill/>
              </a:ln>
              <a:effectLst/>
            </c:spPr>
            <c:extLst>
              <c:ext xmlns:c16="http://schemas.microsoft.com/office/drawing/2014/chart" uri="{C3380CC4-5D6E-409C-BE32-E72D297353CC}">
                <c16:uniqueId val="{00000080-968E-4159-85FB-52E3767C3FA9}"/>
              </c:ext>
            </c:extLst>
          </c:dPt>
          <c:dPt>
            <c:idx val="71"/>
            <c:invertIfNegative val="0"/>
            <c:bubble3D val="0"/>
            <c:spPr>
              <a:solidFill>
                <a:schemeClr val="accent2">
                  <a:lumMod val="75000"/>
                </a:schemeClr>
              </a:solidFill>
              <a:ln>
                <a:noFill/>
              </a:ln>
              <a:effectLst/>
            </c:spPr>
            <c:extLst>
              <c:ext xmlns:c16="http://schemas.microsoft.com/office/drawing/2014/chart" uri="{C3380CC4-5D6E-409C-BE32-E72D297353CC}">
                <c16:uniqueId val="{00000067-B7C7-A641-9348-8C00080C8060}"/>
              </c:ext>
            </c:extLst>
          </c:dPt>
          <c:dPt>
            <c:idx val="72"/>
            <c:invertIfNegative val="0"/>
            <c:bubble3D val="0"/>
            <c:spPr>
              <a:solidFill>
                <a:schemeClr val="accent6">
                  <a:lumMod val="75000"/>
                </a:schemeClr>
              </a:solidFill>
              <a:ln>
                <a:noFill/>
              </a:ln>
              <a:effectLst/>
            </c:spPr>
            <c:extLst>
              <c:ext xmlns:c16="http://schemas.microsoft.com/office/drawing/2014/chart" uri="{C3380CC4-5D6E-409C-BE32-E72D297353CC}">
                <c16:uniqueId val="{00000081-968E-4159-85FB-52E3767C3FA9}"/>
              </c:ext>
            </c:extLst>
          </c:dPt>
          <c:dPt>
            <c:idx val="73"/>
            <c:invertIfNegative val="0"/>
            <c:bubble3D val="0"/>
            <c:spPr>
              <a:solidFill>
                <a:schemeClr val="accent6">
                  <a:lumMod val="75000"/>
                </a:schemeClr>
              </a:solidFill>
              <a:ln>
                <a:noFill/>
              </a:ln>
              <a:effectLst/>
            </c:spPr>
            <c:extLst>
              <c:ext xmlns:c16="http://schemas.microsoft.com/office/drawing/2014/chart" uri="{C3380CC4-5D6E-409C-BE32-E72D297353CC}">
                <c16:uniqueId val="{00000069-B7C7-A641-9348-8C00080C8060}"/>
              </c:ext>
            </c:extLst>
          </c:dPt>
          <c:dPt>
            <c:idx val="75"/>
            <c:invertIfNegative val="0"/>
            <c:bubble3D val="0"/>
            <c:spPr>
              <a:solidFill>
                <a:srgbClr val="FFCC00"/>
              </a:solidFill>
              <a:ln>
                <a:noFill/>
              </a:ln>
              <a:effectLst/>
            </c:spPr>
            <c:extLst>
              <c:ext xmlns:c16="http://schemas.microsoft.com/office/drawing/2014/chart" uri="{C3380CC4-5D6E-409C-BE32-E72D297353CC}">
                <c16:uniqueId val="{00000082-968E-4159-85FB-52E3767C3FA9}"/>
              </c:ext>
            </c:extLst>
          </c:dPt>
          <c:dPt>
            <c:idx val="76"/>
            <c:invertIfNegative val="0"/>
            <c:bubble3D val="0"/>
            <c:spPr>
              <a:solidFill>
                <a:schemeClr val="accent6">
                  <a:lumMod val="75000"/>
                </a:schemeClr>
              </a:solidFill>
              <a:ln>
                <a:noFill/>
              </a:ln>
              <a:effectLst/>
            </c:spPr>
            <c:extLst>
              <c:ext xmlns:c16="http://schemas.microsoft.com/office/drawing/2014/chart" uri="{C3380CC4-5D6E-409C-BE32-E72D297353CC}">
                <c16:uniqueId val="{00000083-968E-4159-85FB-52E3767C3FA9}"/>
              </c:ext>
            </c:extLst>
          </c:dPt>
          <c:dPt>
            <c:idx val="77"/>
            <c:invertIfNegative val="0"/>
            <c:bubble3D val="0"/>
            <c:spPr>
              <a:solidFill>
                <a:schemeClr val="accent2">
                  <a:lumMod val="75000"/>
                </a:schemeClr>
              </a:solidFill>
              <a:ln>
                <a:noFill/>
              </a:ln>
              <a:effectLst/>
            </c:spPr>
            <c:extLst>
              <c:ext xmlns:c16="http://schemas.microsoft.com/office/drawing/2014/chart" uri="{C3380CC4-5D6E-409C-BE32-E72D297353CC}">
                <c16:uniqueId val="{0000006B-B7C7-A641-9348-8C00080C8060}"/>
              </c:ext>
            </c:extLst>
          </c:dPt>
          <c:dPt>
            <c:idx val="78"/>
            <c:invertIfNegative val="0"/>
            <c:bubble3D val="0"/>
            <c:extLst>
              <c:ext xmlns:c16="http://schemas.microsoft.com/office/drawing/2014/chart" uri="{C3380CC4-5D6E-409C-BE32-E72D297353CC}">
                <c16:uniqueId val="{0000006D-B7C7-A641-9348-8C00080C8060}"/>
              </c:ext>
            </c:extLst>
          </c:dPt>
          <c:dPt>
            <c:idx val="79"/>
            <c:invertIfNegative val="0"/>
            <c:bubble3D val="0"/>
            <c:extLst>
              <c:ext xmlns:c16="http://schemas.microsoft.com/office/drawing/2014/chart" uri="{C3380CC4-5D6E-409C-BE32-E72D297353CC}">
                <c16:uniqueId val="{0000006F-B7C7-A641-9348-8C00080C8060}"/>
              </c:ext>
            </c:extLst>
          </c:dPt>
          <c:dPt>
            <c:idx val="80"/>
            <c:invertIfNegative val="0"/>
            <c:bubble3D val="0"/>
            <c:spPr>
              <a:solidFill>
                <a:schemeClr val="accent6">
                  <a:lumMod val="75000"/>
                </a:schemeClr>
              </a:solidFill>
              <a:ln>
                <a:noFill/>
              </a:ln>
              <a:effectLst/>
            </c:spPr>
            <c:extLst>
              <c:ext xmlns:c16="http://schemas.microsoft.com/office/drawing/2014/chart" uri="{C3380CC4-5D6E-409C-BE32-E72D297353CC}">
                <c16:uniqueId val="{00000071-B7C7-A641-9348-8C00080C8060}"/>
              </c:ext>
            </c:extLst>
          </c:dPt>
          <c:dPt>
            <c:idx val="82"/>
            <c:invertIfNegative val="0"/>
            <c:bubble3D val="0"/>
            <c:spPr>
              <a:solidFill>
                <a:schemeClr val="accent6">
                  <a:lumMod val="75000"/>
                </a:schemeClr>
              </a:solidFill>
              <a:ln>
                <a:noFill/>
              </a:ln>
              <a:effectLst/>
            </c:spPr>
            <c:extLst>
              <c:ext xmlns:c16="http://schemas.microsoft.com/office/drawing/2014/chart" uri="{C3380CC4-5D6E-409C-BE32-E72D297353CC}">
                <c16:uniqueId val="{00000073-B7C7-A641-9348-8C00080C8060}"/>
              </c:ext>
            </c:extLst>
          </c:dPt>
          <c:cat>
            <c:strRef>
              <c:f>'Graph ES d''IDF'!$B$88:$B$168</c:f>
              <c:strCache>
                <c:ptCount val="81"/>
                <c:pt idx="0">
                  <c:v>HÔPITAL DE BICETRE</c:v>
                </c:pt>
                <c:pt idx="1">
                  <c:v>HÔPITAL PRIVÉ NORD PARISIEN</c:v>
                </c:pt>
                <c:pt idx="2">
                  <c:v>CLINIQUE DE L'ESTREE</c:v>
                </c:pt>
                <c:pt idx="3">
                  <c:v>CHIC ANDRE GREGOIRE</c:v>
                </c:pt>
                <c:pt idx="4">
                  <c:v>CH PRIVÉ CLAUDE GALIEN</c:v>
                </c:pt>
                <c:pt idx="5">
                  <c:v>HÔPITAL EUROPEEN LA ROSERAIE</c:v>
                </c:pt>
                <c:pt idx="6">
                  <c:v>HÔPITAL BEAUJON</c:v>
                </c:pt>
                <c:pt idx="7">
                  <c:v>HÔPITAL JEAN VERDIER</c:v>
                </c:pt>
                <c:pt idx="8">
                  <c:v>CHIC DE CRETEIL</c:v>
                </c:pt>
                <c:pt idx="9">
                  <c:v>HÔPITAL COCHIN/ST VINCENT DE PAUL</c:v>
                </c:pt>
                <c:pt idx="10">
                  <c:v>CLINIQUE DE L ESSONNE</c:v>
                </c:pt>
                <c:pt idx="11">
                  <c:v>HÔPITAL LARIBOISIERE</c:v>
                </c:pt>
                <c:pt idx="12">
                  <c:v>CLINIQUE SAINT LOUIS</c:v>
                </c:pt>
                <c:pt idx="13">
                  <c:v>CH D ORSAY</c:v>
                </c:pt>
                <c:pt idx="14">
                  <c:v>CHIC POISSY ST GERMAIN</c:v>
                </c:pt>
                <c:pt idx="15">
                  <c:v>POLYCLINIQUE VAUBAN</c:v>
                </c:pt>
                <c:pt idx="16">
                  <c:v>CH FRANCOIS QUESNAY MANTES</c:v>
                </c:pt>
                <c:pt idx="17">
                  <c:v>HÔPITAL NECKER ENFANTS MALADES</c:v>
                </c:pt>
                <c:pt idx="18">
                  <c:v>HÔPITAL PRIVÉ DE VITRY SITE NORIETS</c:v>
                </c:pt>
                <c:pt idx="19">
                  <c:v>HÔPITAL TROUSSEAU</c:v>
                </c:pt>
                <c:pt idx="20">
                  <c:v>CH DE FONTAINEBLEAU</c:v>
                </c:pt>
                <c:pt idx="21">
                  <c:v>HÔPITAL TENON</c:v>
                </c:pt>
                <c:pt idx="22">
                  <c:v>CLINIQUE GASTON METIVET</c:v>
                </c:pt>
                <c:pt idx="23">
                  <c:v>HÔPITAL PRIVÉ DE MARNE-LA-VALLÉE</c:v>
                </c:pt>
                <c:pt idx="24">
                  <c:v>CLINIQUE LAMBERT</c:v>
                </c:pt>
                <c:pt idx="25">
                  <c:v>HÔPITAL PRIVÉ OUEST PARISIEN</c:v>
                </c:pt>
                <c:pt idx="26">
                  <c:v>HÔPITAL LOUIS MOURIER</c:v>
                </c:pt>
                <c:pt idx="27">
                  <c:v>CMC EVRY</c:v>
                </c:pt>
                <c:pt idx="28">
                  <c:v>GH CARNELLE PORTES OISE </c:v>
                </c:pt>
                <c:pt idx="29">
                  <c:v>CH GENERAL DE GONESSE</c:v>
                </c:pt>
                <c:pt idx="30">
                  <c:v>CMC FOCH</c:v>
                </c:pt>
                <c:pt idx="31">
                  <c:v>HÔPITAL ANTOINE BECLERE</c:v>
                </c:pt>
                <c:pt idx="32">
                  <c:v>HÔPITAL BICHAT</c:v>
                </c:pt>
                <c:pt idx="33">
                  <c:v>MATERNITE SAINTE FELICITE</c:v>
                </c:pt>
                <c:pt idx="34">
                  <c:v>GHEF MARNE LA VALLEE SITE JOSSIGNY</c:v>
                </c:pt>
                <c:pt idx="35">
                  <c:v>CMC PARLY II</c:v>
                </c:pt>
                <c:pt idx="36">
                  <c:v>HÔPITAL ROBERT DEBRE</c:v>
                </c:pt>
                <c:pt idx="37">
                  <c:v>HÔPITAL PRIVÉ DE SEINE ST DENIS</c:v>
                </c:pt>
                <c:pt idx="38">
                  <c:v>GHI LE RAINCY MONTFERMEIL</c:v>
                </c:pt>
                <c:pt idx="39">
                  <c:v>CH MONTEREAU</c:v>
                </c:pt>
                <c:pt idx="40">
                  <c:v>HÔPITAL PRIVÉ ARMAND BRILLARD</c:v>
                </c:pt>
                <c:pt idx="41">
                  <c:v>HÔPITAL FRANCO-BRITANIQUE</c:v>
                </c:pt>
                <c:pt idx="42">
                  <c:v>CLINIQUE CONTI</c:v>
                </c:pt>
                <c:pt idx="43">
                  <c:v>CH DES DEUX VALLEES SITE LONGJUMEAU</c:v>
                </c:pt>
                <c:pt idx="44">
                  <c:v>CH DES QUATRE VILLES SITE ST CLOUD</c:v>
                </c:pt>
                <c:pt idx="45">
                  <c:v>CH DE MEAUX</c:v>
                </c:pt>
                <c:pt idx="46">
                  <c:v>CLINIQUE SAINT GERMAIN</c:v>
                </c:pt>
                <c:pt idx="47">
                  <c:v>CLINIQUE CLAUDE BERNARD</c:v>
                </c:pt>
                <c:pt idx="48">
                  <c:v>CH DOURDAN ETAMPES SITE ETAMPES</c:v>
                </c:pt>
                <c:pt idx="49">
                  <c:v>CLINIQUE DE LA MUETTE</c:v>
                </c:pt>
                <c:pt idx="50">
                  <c:v>CH DE COULOMMIERS</c:v>
                </c:pt>
                <c:pt idx="51">
                  <c:v>CLINIQUE SAINTE-THERESE</c:v>
                </c:pt>
                <c:pt idx="52">
                  <c:v>CLINIQUE DES FRANCISCAINES</c:v>
                </c:pt>
                <c:pt idx="53">
                  <c:v>CLINIQUE DE L'YVETTE</c:v>
                </c:pt>
                <c:pt idx="54">
                  <c:v>HÔPITAL PITIE-SALPETRIERE</c:v>
                </c:pt>
                <c:pt idx="55">
                  <c:v>HÔPITAL PRIVÉ D ANTONY</c:v>
                </c:pt>
                <c:pt idx="56">
                  <c:v>LES HÔPITAUX DE SAINT MAURICE</c:v>
                </c:pt>
                <c:pt idx="57">
                  <c:v>HÔPITAL AMERICAIN</c:v>
                </c:pt>
                <c:pt idx="58">
                  <c:v>CHIC VILLENEUVE ST GEORGES</c:v>
                </c:pt>
                <c:pt idx="59">
                  <c:v>CLINIQUE DE TOURNAN</c:v>
                </c:pt>
                <c:pt idx="60">
                  <c:v>CH DE PROVINS</c:v>
                </c:pt>
                <c:pt idx="61">
                  <c:v>CH VICTOR DUPOUY</c:v>
                </c:pt>
                <c:pt idx="62">
                  <c:v>CHIC DE MEULAN LES MUREAUX</c:v>
                </c:pt>
                <c:pt idx="63">
                  <c:v>HÔPITAL LES BLUETS</c:v>
                </c:pt>
                <c:pt idx="64">
                  <c:v>CH DE MELUN</c:v>
                </c:pt>
                <c:pt idx="65">
                  <c:v>GHEM SIMONE VEIL</c:v>
                </c:pt>
                <c:pt idx="66">
                  <c:v>CH DE RAMBOUILLET</c:v>
                </c:pt>
                <c:pt idx="67">
                  <c:v>CLINIQUE DU VERT GALANT</c:v>
                </c:pt>
                <c:pt idx="68">
                  <c:v>HÔPITAL DES DIACONESSES</c:v>
                </c:pt>
                <c:pt idx="69">
                  <c:v>CH RENE DUBOS</c:v>
                </c:pt>
                <c:pt idx="70">
                  <c:v>CH DE NANTERRE</c:v>
                </c:pt>
                <c:pt idx="71">
                  <c:v>CH DELAFONTAINE</c:v>
                </c:pt>
                <c:pt idx="72">
                  <c:v>CHIC ROBERT BALLANGER</c:v>
                </c:pt>
                <c:pt idx="73">
                  <c:v>GH SAINT-JOSEPH</c:v>
                </c:pt>
                <c:pt idx="74">
                  <c:v>MATERNITE DES LILAS</c:v>
                </c:pt>
                <c:pt idx="75">
                  <c:v>CH D ARPAJON</c:v>
                </c:pt>
                <c:pt idx="76">
                  <c:v>CH DE VERSAILLES SITE ANDRE MIGNOT</c:v>
                </c:pt>
                <c:pt idx="77">
                  <c:v>CH SUD FRANCILIEN</c:v>
                </c:pt>
                <c:pt idx="78">
                  <c:v>CLINIQUE JEANNE D'ARC</c:v>
                </c:pt>
                <c:pt idx="79">
                  <c:v>INSTITUT MUTUALISTE MONTSOURIS</c:v>
                </c:pt>
                <c:pt idx="80">
                  <c:v>CH RIVES DE SEINE SITE NEUILLY S/SEINE</c:v>
                </c:pt>
              </c:strCache>
            </c:strRef>
          </c:cat>
          <c:val>
            <c:numRef>
              <c:f>'Graph ES d''IDF'!$D$88:$D$168</c:f>
              <c:numCache>
                <c:formatCode>0.0%</c:formatCode>
                <c:ptCount val="81"/>
                <c:pt idx="0">
                  <c:v>0.33333333333333331</c:v>
                </c:pt>
                <c:pt idx="1">
                  <c:v>0.33333333333333331</c:v>
                </c:pt>
                <c:pt idx="2">
                  <c:v>0.33663366336633666</c:v>
                </c:pt>
                <c:pt idx="3">
                  <c:v>0.34285714285714286</c:v>
                </c:pt>
                <c:pt idx="4">
                  <c:v>0.3671875</c:v>
                </c:pt>
                <c:pt idx="5">
                  <c:v>0.38554216867469882</c:v>
                </c:pt>
                <c:pt idx="6">
                  <c:v>0.41818181818181815</c:v>
                </c:pt>
                <c:pt idx="7">
                  <c:v>0.44055944055944057</c:v>
                </c:pt>
                <c:pt idx="8">
                  <c:v>0.44615384615384618</c:v>
                </c:pt>
                <c:pt idx="9">
                  <c:v>0.45396825396825397</c:v>
                </c:pt>
                <c:pt idx="10">
                  <c:v>0.45783132530120479</c:v>
                </c:pt>
                <c:pt idx="11">
                  <c:v>0.46031746031746029</c:v>
                </c:pt>
                <c:pt idx="12">
                  <c:v>0.46052631578947367</c:v>
                </c:pt>
                <c:pt idx="13">
                  <c:v>0.47435897435897434</c:v>
                </c:pt>
                <c:pt idx="14">
                  <c:v>0.47795823665893272</c:v>
                </c:pt>
                <c:pt idx="15">
                  <c:v>0.48351648351648352</c:v>
                </c:pt>
                <c:pt idx="16">
                  <c:v>0.48749999999999999</c:v>
                </c:pt>
                <c:pt idx="17">
                  <c:v>0.49008498583569404</c:v>
                </c:pt>
                <c:pt idx="18">
                  <c:v>0.4956521739130435</c:v>
                </c:pt>
                <c:pt idx="19">
                  <c:v>0.5</c:v>
                </c:pt>
                <c:pt idx="20">
                  <c:v>0.51851851851851849</c:v>
                </c:pt>
                <c:pt idx="21">
                  <c:v>0.52</c:v>
                </c:pt>
                <c:pt idx="22">
                  <c:v>0.52238805970149249</c:v>
                </c:pt>
                <c:pt idx="23">
                  <c:v>0.52272727272727271</c:v>
                </c:pt>
                <c:pt idx="24">
                  <c:v>0.52564102564102566</c:v>
                </c:pt>
                <c:pt idx="25">
                  <c:v>0.52631578947368418</c:v>
                </c:pt>
                <c:pt idx="26">
                  <c:v>0.52727272727272723</c:v>
                </c:pt>
                <c:pt idx="27">
                  <c:v>0.53424657534246578</c:v>
                </c:pt>
                <c:pt idx="28">
                  <c:v>0.53703703703703709</c:v>
                </c:pt>
                <c:pt idx="29">
                  <c:v>0.53714285714285714</c:v>
                </c:pt>
                <c:pt idx="30">
                  <c:v>0.53738317757009346</c:v>
                </c:pt>
                <c:pt idx="31">
                  <c:v>0.54782608695652169</c:v>
                </c:pt>
                <c:pt idx="32">
                  <c:v>0.55789473684210522</c:v>
                </c:pt>
                <c:pt idx="33">
                  <c:v>0.5625</c:v>
                </c:pt>
                <c:pt idx="34">
                  <c:v>0.56287425149700598</c:v>
                </c:pt>
                <c:pt idx="35">
                  <c:v>0.56481481481481477</c:v>
                </c:pt>
                <c:pt idx="36">
                  <c:v>0.5714285714285714</c:v>
                </c:pt>
                <c:pt idx="37">
                  <c:v>0.57653061224489799</c:v>
                </c:pt>
                <c:pt idx="38">
                  <c:v>0.58620689655172409</c:v>
                </c:pt>
                <c:pt idx="39">
                  <c:v>0.6</c:v>
                </c:pt>
                <c:pt idx="40">
                  <c:v>0.60215053763440862</c:v>
                </c:pt>
                <c:pt idx="41">
                  <c:v>0.6028368794326241</c:v>
                </c:pt>
                <c:pt idx="42">
                  <c:v>0.60317460317460314</c:v>
                </c:pt>
                <c:pt idx="43">
                  <c:v>0.6064516129032258</c:v>
                </c:pt>
                <c:pt idx="44">
                  <c:v>0.60663507109004744</c:v>
                </c:pt>
                <c:pt idx="45">
                  <c:v>0.61621621621621625</c:v>
                </c:pt>
                <c:pt idx="46">
                  <c:v>0.61904761904761907</c:v>
                </c:pt>
                <c:pt idx="47">
                  <c:v>0.61979166666666663</c:v>
                </c:pt>
                <c:pt idx="48">
                  <c:v>0.63207547169811318</c:v>
                </c:pt>
                <c:pt idx="49">
                  <c:v>0.63773584905660374</c:v>
                </c:pt>
                <c:pt idx="50">
                  <c:v>0.64864864864864868</c:v>
                </c:pt>
                <c:pt idx="51">
                  <c:v>0.65333333333333332</c:v>
                </c:pt>
                <c:pt idx="52">
                  <c:v>0.66</c:v>
                </c:pt>
                <c:pt idx="53">
                  <c:v>0.66666666666666663</c:v>
                </c:pt>
                <c:pt idx="54">
                  <c:v>0.68243243243243246</c:v>
                </c:pt>
                <c:pt idx="55">
                  <c:v>0.68724279835390945</c:v>
                </c:pt>
                <c:pt idx="56">
                  <c:v>0.68867924528301883</c:v>
                </c:pt>
                <c:pt idx="57">
                  <c:v>0.7</c:v>
                </c:pt>
                <c:pt idx="58">
                  <c:v>0.70760233918128657</c:v>
                </c:pt>
                <c:pt idx="59">
                  <c:v>0.7142857142857143</c:v>
                </c:pt>
                <c:pt idx="60">
                  <c:v>0.7192982456140351</c:v>
                </c:pt>
                <c:pt idx="61">
                  <c:v>0.7208121827411168</c:v>
                </c:pt>
                <c:pt idx="62">
                  <c:v>0.73134328358208955</c:v>
                </c:pt>
                <c:pt idx="63">
                  <c:v>0.73417721518987344</c:v>
                </c:pt>
                <c:pt idx="64">
                  <c:v>0.74846625766871167</c:v>
                </c:pt>
                <c:pt idx="65">
                  <c:v>0.75555555555555554</c:v>
                </c:pt>
                <c:pt idx="66">
                  <c:v>0.7558139534883721</c:v>
                </c:pt>
                <c:pt idx="67">
                  <c:v>0.75609756097560976</c:v>
                </c:pt>
                <c:pt idx="68">
                  <c:v>0.76249999999999996</c:v>
                </c:pt>
                <c:pt idx="69">
                  <c:v>0.76754385964912286</c:v>
                </c:pt>
                <c:pt idx="70">
                  <c:v>0.77049180327868849</c:v>
                </c:pt>
                <c:pt idx="71">
                  <c:v>0.77070063694267521</c:v>
                </c:pt>
                <c:pt idx="72">
                  <c:v>0.77852348993288589</c:v>
                </c:pt>
                <c:pt idx="73">
                  <c:v>0.78723404255319152</c:v>
                </c:pt>
                <c:pt idx="74">
                  <c:v>0.78947368421052633</c:v>
                </c:pt>
                <c:pt idx="75">
                  <c:v>0.797752808988764</c:v>
                </c:pt>
                <c:pt idx="76">
                  <c:v>0.82222222222222219</c:v>
                </c:pt>
                <c:pt idx="77">
                  <c:v>0.83561643835616439</c:v>
                </c:pt>
                <c:pt idx="78">
                  <c:v>0.85</c:v>
                </c:pt>
                <c:pt idx="79">
                  <c:v>0.87179487179487181</c:v>
                </c:pt>
                <c:pt idx="80">
                  <c:v>0.93913043478260871</c:v>
                </c:pt>
              </c:numCache>
            </c:numRef>
          </c:val>
          <c:extLst>
            <c:ext xmlns:c16="http://schemas.microsoft.com/office/drawing/2014/chart" uri="{C3380CC4-5D6E-409C-BE32-E72D297353CC}">
              <c16:uniqueId val="{00000074-B7C7-A641-9348-8C00080C8060}"/>
            </c:ext>
          </c:extLst>
        </c:ser>
        <c:dLbls>
          <c:showLegendKey val="0"/>
          <c:showVal val="0"/>
          <c:showCatName val="0"/>
          <c:showSerName val="0"/>
          <c:showPercent val="0"/>
          <c:showBubbleSize val="0"/>
        </c:dLbls>
        <c:gapWidth val="60"/>
        <c:overlap val="-27"/>
        <c:axId val="95969664"/>
        <c:axId val="95971200"/>
      </c:barChart>
      <c:catAx>
        <c:axId val="9596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95971200"/>
        <c:crosses val="autoZero"/>
        <c:auto val="1"/>
        <c:lblAlgn val="ctr"/>
        <c:lblOffset val="100"/>
        <c:noMultiLvlLbl val="0"/>
      </c:catAx>
      <c:valAx>
        <c:axId val="95971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969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fr-FR" sz="1400" b="0" i="0" cap="none" spc="0" baseline="0"/>
              <a:t>Taux de césariennes par ES (Dep 91 - 2017)</a:t>
            </a:r>
          </a:p>
          <a:p>
            <a:pPr>
              <a:defRPr/>
            </a:pPr>
            <a:r>
              <a:rPr lang="fr-FR" sz="1100" b="0" i="0" cap="none" spc="0" baseline="0"/>
              <a:t>Atypie des taux en rouge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'DD91'!$G$3</c:f>
              <c:strCache>
                <c:ptCount val="1"/>
                <c:pt idx="0">
                  <c:v>Tx césariennes</c:v>
                </c:pt>
              </c:strCache>
            </c:strRef>
          </c:tx>
          <c:spPr>
            <a:solidFill>
              <a:schemeClr val="accent1"/>
            </a:solidFill>
            <a:ln>
              <a:noFill/>
            </a:ln>
            <a:effectLst/>
          </c:spPr>
          <c:invertIfNegative val="0"/>
          <c:dPt>
            <c:idx val="1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06CB-414C-8C77-D47E4E07CC77}"/>
              </c:ext>
            </c:extLst>
          </c:dPt>
          <c:dLbls>
            <c:dLbl>
              <c:idx val="6"/>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2-9578-4DB8-9D12-A348202280EE}"/>
                </c:ext>
              </c:extLst>
            </c:dLbl>
            <c:dLbl>
              <c:idx val="7"/>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9578-4DB8-9D12-A348202280EE}"/>
                </c:ext>
              </c:extLst>
            </c:dLbl>
            <c:dLbl>
              <c:idx val="8"/>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4-9578-4DB8-9D12-A348202280EE}"/>
                </c:ext>
              </c:extLst>
            </c:dLbl>
            <c:dLbl>
              <c:idx val="9"/>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5-9578-4DB8-9D12-A348202280EE}"/>
                </c:ext>
              </c:extLst>
            </c:dLbl>
            <c:dLbl>
              <c:idx val="13"/>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6-9578-4DB8-9D12-A348202280EE}"/>
                </c:ext>
              </c:extLst>
            </c:dLbl>
            <c:dLbl>
              <c:idx val="14"/>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7-9578-4DB8-9D12-A348202280EE}"/>
                </c:ext>
              </c:extLst>
            </c:dLbl>
            <c:dLbl>
              <c:idx val="15"/>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1-06CB-414C-8C77-D47E4E07CC77}"/>
                </c:ext>
              </c:extLst>
            </c:dLbl>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'DD91'!$C$4:$C$12</c:f>
              <c:strCache>
                <c:ptCount val="9"/>
                <c:pt idx="0">
                  <c:v>CH D ORSAY</c:v>
                </c:pt>
                <c:pt idx="1">
                  <c:v>CLINIQUE DE L'YVETTE</c:v>
                </c:pt>
                <c:pt idx="2">
                  <c:v>CH DOURDAN ETAMPES SITE ETAMPES</c:v>
                </c:pt>
                <c:pt idx="3">
                  <c:v>CH D ARPAJON</c:v>
                </c:pt>
                <c:pt idx="4">
                  <c:v>CH SUD FRANCILIEN</c:v>
                </c:pt>
                <c:pt idx="5">
                  <c:v>CH PRIVÉ CLAUDE GALIEN</c:v>
                </c:pt>
                <c:pt idx="6">
                  <c:v>CH DES DEUX VALLEES SITE LONGJUMEAU</c:v>
                </c:pt>
                <c:pt idx="7">
                  <c:v>CMC EVRY</c:v>
                </c:pt>
                <c:pt idx="8">
                  <c:v>CLINIQUE DE L ESSONNE</c:v>
                </c:pt>
              </c:strCache>
            </c:strRef>
          </c:cat>
          <c:val>
            <c:numRef>
              <c:f>'DD91'!$G$4:$G$12</c:f>
              <c:numCache>
                <c:formatCode>0.0%</c:formatCode>
                <c:ptCount val="9"/>
                <c:pt idx="0">
                  <c:v>0.17541229385307347</c:v>
                </c:pt>
                <c:pt idx="1">
                  <c:v>0.18951132300357568</c:v>
                </c:pt>
                <c:pt idx="2">
                  <c:v>0.20394736842105263</c:v>
                </c:pt>
                <c:pt idx="3">
                  <c:v>0.21399730820995963</c:v>
                </c:pt>
                <c:pt idx="4">
                  <c:v>0.2302186109498936</c:v>
                </c:pt>
                <c:pt idx="5">
                  <c:v>0.25085034013605439</c:v>
                </c:pt>
                <c:pt idx="6">
                  <c:v>0.27535566773749426</c:v>
                </c:pt>
                <c:pt idx="7">
                  <c:v>0.28371501272264632</c:v>
                </c:pt>
                <c:pt idx="8">
                  <c:v>0.29063360881542699</c:v>
                </c:pt>
              </c:numCache>
            </c:numRef>
          </c:val>
          <c:extLst>
            <c:ext xmlns:c16="http://schemas.microsoft.com/office/drawing/2014/chart" uri="{C3380CC4-5D6E-409C-BE32-E72D297353CC}">
              <c16:uniqueId val="{00000006-06CB-414C-8C77-D47E4E07CC77}"/>
            </c:ext>
          </c:extLst>
        </c:ser>
        <c:ser>
          <c:idx val="1"/>
          <c:order val="1"/>
          <c:tx>
            <c:strRef>
              <c:f>'DD91'!$H$3</c:f>
              <c:strCache>
                <c:ptCount val="1"/>
                <c:pt idx="0">
                  <c:v>Tx césariennes 
dans pop. bas risque</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'DD91'!$C$4:$C$12</c:f>
              <c:strCache>
                <c:ptCount val="9"/>
                <c:pt idx="0">
                  <c:v>CH D ORSAY</c:v>
                </c:pt>
                <c:pt idx="1">
                  <c:v>CLINIQUE DE L'YVETTE</c:v>
                </c:pt>
                <c:pt idx="2">
                  <c:v>CH DOURDAN ETAMPES SITE ETAMPES</c:v>
                </c:pt>
                <c:pt idx="3">
                  <c:v>CH D ARPAJON</c:v>
                </c:pt>
                <c:pt idx="4">
                  <c:v>CH SUD FRANCILIEN</c:v>
                </c:pt>
                <c:pt idx="5">
                  <c:v>CH PRIVÉ CLAUDE GALIEN</c:v>
                </c:pt>
                <c:pt idx="6">
                  <c:v>CH DES DEUX VALLEES SITE LONGJUMEAU</c:v>
                </c:pt>
                <c:pt idx="7">
                  <c:v>CMC EVRY</c:v>
                </c:pt>
                <c:pt idx="8">
                  <c:v>CLINIQUE DE L ESSONNE</c:v>
                </c:pt>
              </c:strCache>
            </c:strRef>
          </c:cat>
          <c:val>
            <c:numRef>
              <c:f>'DD91'!$H$4:$H$12</c:f>
              <c:numCache>
                <c:formatCode>0.0%</c:formatCode>
                <c:ptCount val="9"/>
                <c:pt idx="0">
                  <c:v>8.8154269972451793E-2</c:v>
                </c:pt>
                <c:pt idx="1">
                  <c:v>7.8347578347578342E-2</c:v>
                </c:pt>
                <c:pt idx="2">
                  <c:v>0.10155440414507771</c:v>
                </c:pt>
                <c:pt idx="3">
                  <c:v>0.13886606409202959</c:v>
                </c:pt>
                <c:pt idx="4">
                  <c:v>0.11162038285252089</c:v>
                </c:pt>
                <c:pt idx="5">
                  <c:v>0.14285714285714285</c:v>
                </c:pt>
                <c:pt idx="6">
                  <c:v>0.15235792019347039</c:v>
                </c:pt>
                <c:pt idx="7">
                  <c:v>0.18294573643410852</c:v>
                </c:pt>
                <c:pt idx="8">
                  <c:v>0.16234887737478412</c:v>
                </c:pt>
              </c:numCache>
            </c:numRef>
          </c:val>
          <c:extLst>
            <c:ext xmlns:c16="http://schemas.microsoft.com/office/drawing/2014/chart" uri="{C3380CC4-5D6E-409C-BE32-E72D297353CC}">
              <c16:uniqueId val="{00000007-06CB-414C-8C77-D47E4E07CC77}"/>
            </c:ext>
          </c:extLst>
        </c:ser>
        <c:dLbls>
          <c:dLblPos val="outEnd"/>
          <c:showLegendKey val="0"/>
          <c:showVal val="1"/>
          <c:showCatName val="0"/>
          <c:showSerName val="0"/>
          <c:showPercent val="0"/>
          <c:showBubbleSize val="0"/>
        </c:dLbls>
        <c:gapWidth val="60"/>
        <c:axId val="104756736"/>
        <c:axId val="104758272"/>
      </c:barChart>
      <c:catAx>
        <c:axId val="104756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0" normalizeH="0" baseline="0">
                <a:solidFill>
                  <a:schemeClr val="tx1">
                    <a:lumMod val="65000"/>
                    <a:lumOff val="35000"/>
                  </a:schemeClr>
                </a:solidFill>
                <a:latin typeface="+mn-lt"/>
                <a:ea typeface="+mn-ea"/>
                <a:cs typeface="+mn-cs"/>
              </a:defRPr>
            </a:pPr>
            <a:endParaRPr lang="fr-FR"/>
          </a:p>
        </c:txPr>
        <c:crossAx val="104758272"/>
        <c:crosses val="autoZero"/>
        <c:auto val="1"/>
        <c:lblAlgn val="ctr"/>
        <c:lblOffset val="100"/>
        <c:noMultiLvlLbl val="0"/>
      </c:catAx>
      <c:valAx>
        <c:axId val="104758272"/>
        <c:scaling>
          <c:orientation val="minMax"/>
        </c:scaling>
        <c:delete val="1"/>
        <c:axPos val="l"/>
        <c:numFmt formatCode="0.0%" sourceLinked="1"/>
        <c:majorTickMark val="none"/>
        <c:minorTickMark val="none"/>
        <c:tickLblPos val="nextTo"/>
        <c:crossAx val="104756736"/>
        <c:crosses val="autoZero"/>
        <c:crossBetween val="between"/>
      </c:valAx>
      <c:spPr>
        <a:noFill/>
        <a:ln>
          <a:noFill/>
        </a:ln>
        <a:effectLst/>
      </c:spPr>
    </c:plotArea>
    <c:legend>
      <c:legendPos val="b"/>
      <c:layout>
        <c:manualLayout>
          <c:xMode val="edge"/>
          <c:yMode val="edge"/>
          <c:x val="0.32190623713019478"/>
          <c:y val="0.90899836161043268"/>
          <c:w val="0.3452585639909766"/>
          <c:h val="7.48236825740698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Tx césar. programmées réalisées à partir de 39 SA par ES (Dep 91 - 2017)</a:t>
            </a:r>
          </a:p>
          <a:p>
            <a:pPr>
              <a:defRPr/>
            </a:pPr>
            <a:r>
              <a:rPr lang="en-US" sz="1100"/>
              <a:t>Trier en ordre croissant de taux de césarienne total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'DD91'!$I$3</c:f>
              <c:strCache>
                <c:ptCount val="1"/>
                <c:pt idx="0">
                  <c:v>Tx césar. programmées 
réalisées à partir de 39 SA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'DD91'!$C$4:$C$12</c:f>
              <c:strCache>
                <c:ptCount val="9"/>
                <c:pt idx="0">
                  <c:v>CH D ORSAY</c:v>
                </c:pt>
                <c:pt idx="1">
                  <c:v>CLINIQUE DE L'YVETTE</c:v>
                </c:pt>
                <c:pt idx="2">
                  <c:v>CH DOURDAN ETAMPES SITE ETAMPES</c:v>
                </c:pt>
                <c:pt idx="3">
                  <c:v>CH D ARPAJON</c:v>
                </c:pt>
                <c:pt idx="4">
                  <c:v>CH SUD FRANCILIEN</c:v>
                </c:pt>
                <c:pt idx="5">
                  <c:v>CH PRIVÉ CLAUDE GALIEN</c:v>
                </c:pt>
                <c:pt idx="6">
                  <c:v>CH DES DEUX VALLEES SITE LONGJUMEAU</c:v>
                </c:pt>
                <c:pt idx="7">
                  <c:v>CMC EVRY</c:v>
                </c:pt>
                <c:pt idx="8">
                  <c:v>CLINIQUE DE L ESSONNE</c:v>
                </c:pt>
              </c:strCache>
            </c:strRef>
          </c:cat>
          <c:val>
            <c:numRef>
              <c:f>'DD91'!$I$4:$I$12</c:f>
              <c:numCache>
                <c:formatCode>0.0%</c:formatCode>
                <c:ptCount val="9"/>
                <c:pt idx="0">
                  <c:v>0.47435897435897434</c:v>
                </c:pt>
                <c:pt idx="1">
                  <c:v>0.66666666666666663</c:v>
                </c:pt>
                <c:pt idx="2">
                  <c:v>0.63207547169811318</c:v>
                </c:pt>
                <c:pt idx="3">
                  <c:v>0.797752808988764</c:v>
                </c:pt>
                <c:pt idx="4">
                  <c:v>0.83561643835616439</c:v>
                </c:pt>
                <c:pt idx="5">
                  <c:v>0.3671875</c:v>
                </c:pt>
                <c:pt idx="6">
                  <c:v>0.6064516129032258</c:v>
                </c:pt>
                <c:pt idx="7">
                  <c:v>0.53424657534246578</c:v>
                </c:pt>
                <c:pt idx="8">
                  <c:v>0.45783132530120479</c:v>
                </c:pt>
              </c:numCache>
            </c:numRef>
          </c:val>
          <c:extLst>
            <c:ext xmlns:c16="http://schemas.microsoft.com/office/drawing/2014/chart" uri="{C3380CC4-5D6E-409C-BE32-E72D297353CC}">
              <c16:uniqueId val="{00000000-FAB4-F74B-BD70-65BEDFFF46BD}"/>
            </c:ext>
          </c:extLst>
        </c:ser>
        <c:dLbls>
          <c:showLegendKey val="0"/>
          <c:showVal val="0"/>
          <c:showCatName val="0"/>
          <c:showSerName val="0"/>
          <c:showPercent val="0"/>
          <c:showBubbleSize val="0"/>
        </c:dLbls>
        <c:gapWidth val="60"/>
        <c:overlap val="-27"/>
        <c:axId val="104534016"/>
        <c:axId val="104535552"/>
      </c:barChart>
      <c:catAx>
        <c:axId val="10453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535552"/>
        <c:crosses val="autoZero"/>
        <c:auto val="1"/>
        <c:lblAlgn val="ctr"/>
        <c:lblOffset val="100"/>
        <c:noMultiLvlLbl val="0"/>
      </c:catAx>
      <c:valAx>
        <c:axId val="104535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534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fr-FR" sz="1400" b="0" i="0" cap="none" spc="0" baseline="0"/>
              <a:t>Taux de césariennes par ES (Dep 92 - 2017)</a:t>
            </a:r>
          </a:p>
          <a:p>
            <a:pPr>
              <a:defRPr/>
            </a:pPr>
            <a:r>
              <a:rPr lang="fr-FR" sz="1100" b="0" i="0" cap="none" spc="0" baseline="0"/>
              <a:t>Atypie des taux en rouge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'DD92'!$G$3</c:f>
              <c:strCache>
                <c:ptCount val="1"/>
                <c:pt idx="0">
                  <c:v>Tx césariennes</c:v>
                </c:pt>
              </c:strCache>
            </c:strRef>
          </c:tx>
          <c:spPr>
            <a:solidFill>
              <a:schemeClr val="accent1"/>
            </a:solidFill>
            <a:ln>
              <a:noFill/>
            </a:ln>
            <a:effectLst/>
          </c:spPr>
          <c:invertIfNegative val="0"/>
          <c:dPt>
            <c:idx val="1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84CF-7047-8672-D2306F1C3814}"/>
              </c:ext>
            </c:extLst>
          </c:dPt>
          <c:dLbls>
            <c:dLbl>
              <c:idx val="8"/>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2-7AE6-4C72-ADEB-8C8A2A638419}"/>
                </c:ext>
              </c:extLst>
            </c:dLbl>
            <c:dLbl>
              <c:idx val="9"/>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7AE6-4C72-ADEB-8C8A2A638419}"/>
                </c:ext>
              </c:extLst>
            </c:dLbl>
            <c:dLbl>
              <c:idx val="1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4-7AE6-4C72-ADEB-8C8A2A638419}"/>
                </c:ext>
              </c:extLst>
            </c:dLbl>
            <c:dLbl>
              <c:idx val="11"/>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5-7AE6-4C72-ADEB-8C8A2A638419}"/>
                </c:ext>
              </c:extLst>
            </c:dLbl>
            <c:dLbl>
              <c:idx val="13"/>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6-7AE6-4C72-ADEB-8C8A2A638419}"/>
                </c:ext>
              </c:extLst>
            </c:dLbl>
            <c:dLbl>
              <c:idx val="14"/>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7-7AE6-4C72-ADEB-8C8A2A638419}"/>
                </c:ext>
              </c:extLst>
            </c:dLbl>
            <c:dLbl>
              <c:idx val="15"/>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1-84CF-7047-8672-D2306F1C3814}"/>
                </c:ext>
              </c:extLst>
            </c:dLbl>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'DD92'!$C$4:$C$14</c:f>
              <c:strCache>
                <c:ptCount val="11"/>
                <c:pt idx="0">
                  <c:v>CH DE NANTERRE</c:v>
                </c:pt>
                <c:pt idx="1">
                  <c:v>CH RIVES DE SEINE SITE NEUILLY S/SEINE</c:v>
                </c:pt>
                <c:pt idx="2">
                  <c:v>HÔPITAL PRIVÉ D ANTONY</c:v>
                </c:pt>
                <c:pt idx="3">
                  <c:v>HÔPITAL FRANCO-BRITANIQUE</c:v>
                </c:pt>
                <c:pt idx="4">
                  <c:v>HÔPITAL BEAUJON</c:v>
                </c:pt>
                <c:pt idx="5">
                  <c:v>HÔPITAL LOUIS MOURIER</c:v>
                </c:pt>
                <c:pt idx="6">
                  <c:v>CMC FOCH</c:v>
                </c:pt>
                <c:pt idx="7">
                  <c:v>CH DES QUATRE VILLES SITE ST CLOUD</c:v>
                </c:pt>
                <c:pt idx="8">
                  <c:v>HÔPITAL ANTOINE BECLERE</c:v>
                </c:pt>
                <c:pt idx="9">
                  <c:v>CLINIQUE LAMBERT</c:v>
                </c:pt>
                <c:pt idx="10">
                  <c:v>HÔPITAL AMERICAIN</c:v>
                </c:pt>
              </c:strCache>
            </c:strRef>
          </c:cat>
          <c:val>
            <c:numRef>
              <c:f>'DD92'!$G$4:$G$14</c:f>
              <c:numCache>
                <c:formatCode>0.0%</c:formatCode>
                <c:ptCount val="11"/>
                <c:pt idx="0">
                  <c:v>0.14844903988183161</c:v>
                </c:pt>
                <c:pt idx="1">
                  <c:v>0.15210843373493976</c:v>
                </c:pt>
                <c:pt idx="2">
                  <c:v>0.16157205240174671</c:v>
                </c:pt>
                <c:pt idx="3">
                  <c:v>0.20375865479723046</c:v>
                </c:pt>
                <c:pt idx="4">
                  <c:v>0.20781527531083482</c:v>
                </c:pt>
                <c:pt idx="5">
                  <c:v>0.21086077411900636</c:v>
                </c:pt>
                <c:pt idx="6">
                  <c:v>0.21327433628318584</c:v>
                </c:pt>
                <c:pt idx="7">
                  <c:v>0.2243679775280899</c:v>
                </c:pt>
                <c:pt idx="8">
                  <c:v>0.26717112922002328</c:v>
                </c:pt>
                <c:pt idx="9">
                  <c:v>0.39381153305203936</c:v>
                </c:pt>
                <c:pt idx="10">
                  <c:v>0.4046153846153846</c:v>
                </c:pt>
              </c:numCache>
            </c:numRef>
          </c:val>
          <c:extLst>
            <c:ext xmlns:c16="http://schemas.microsoft.com/office/drawing/2014/chart" uri="{C3380CC4-5D6E-409C-BE32-E72D297353CC}">
              <c16:uniqueId val="{00000008-84CF-7047-8672-D2306F1C3814}"/>
            </c:ext>
          </c:extLst>
        </c:ser>
        <c:ser>
          <c:idx val="1"/>
          <c:order val="1"/>
          <c:tx>
            <c:strRef>
              <c:f>'DD92'!$H$3</c:f>
              <c:strCache>
                <c:ptCount val="1"/>
                <c:pt idx="0">
                  <c:v>Tx césariennes 
dans pop. bas risque</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'DD92'!$C$4:$C$14</c:f>
              <c:strCache>
                <c:ptCount val="11"/>
                <c:pt idx="0">
                  <c:v>CH DE NANTERRE</c:v>
                </c:pt>
                <c:pt idx="1">
                  <c:v>CH RIVES DE SEINE SITE NEUILLY S/SEINE</c:v>
                </c:pt>
                <c:pt idx="2">
                  <c:v>HÔPITAL PRIVÉ D ANTONY</c:v>
                </c:pt>
                <c:pt idx="3">
                  <c:v>HÔPITAL FRANCO-BRITANIQUE</c:v>
                </c:pt>
                <c:pt idx="4">
                  <c:v>HÔPITAL BEAUJON</c:v>
                </c:pt>
                <c:pt idx="5">
                  <c:v>HÔPITAL LOUIS MOURIER</c:v>
                </c:pt>
                <c:pt idx="6">
                  <c:v>CMC FOCH</c:v>
                </c:pt>
                <c:pt idx="7">
                  <c:v>CH DES QUATRE VILLES SITE ST CLOUD</c:v>
                </c:pt>
                <c:pt idx="8">
                  <c:v>HÔPITAL ANTOINE BECLERE</c:v>
                </c:pt>
                <c:pt idx="9">
                  <c:v>CLINIQUE LAMBERT</c:v>
                </c:pt>
                <c:pt idx="10">
                  <c:v>HÔPITAL AMERICAIN</c:v>
                </c:pt>
              </c:strCache>
            </c:strRef>
          </c:cat>
          <c:val>
            <c:numRef>
              <c:f>'DD92'!$H$4:$H$14</c:f>
              <c:numCache>
                <c:formatCode>0.0%</c:formatCode>
                <c:ptCount val="11"/>
                <c:pt idx="0">
                  <c:v>6.5486725663716813E-2</c:v>
                </c:pt>
                <c:pt idx="1">
                  <c:v>8.2129963898916969E-2</c:v>
                </c:pt>
                <c:pt idx="2">
                  <c:v>7.9483037156704364E-2</c:v>
                </c:pt>
                <c:pt idx="3">
                  <c:v>0.11901913875598086</c:v>
                </c:pt>
                <c:pt idx="4">
                  <c:v>0.1611170784103115</c:v>
                </c:pt>
                <c:pt idx="5">
                  <c:v>9.3125499600319739E-2</c:v>
                </c:pt>
                <c:pt idx="6">
                  <c:v>0.12374100719424461</c:v>
                </c:pt>
                <c:pt idx="7">
                  <c:v>0.11689457432730481</c:v>
                </c:pt>
                <c:pt idx="8">
                  <c:v>0.1865049279757392</c:v>
                </c:pt>
                <c:pt idx="9">
                  <c:v>0.23290203327171904</c:v>
                </c:pt>
                <c:pt idx="10">
                  <c:v>0.22727272727272727</c:v>
                </c:pt>
              </c:numCache>
            </c:numRef>
          </c:val>
          <c:extLst>
            <c:ext xmlns:c16="http://schemas.microsoft.com/office/drawing/2014/chart" uri="{C3380CC4-5D6E-409C-BE32-E72D297353CC}">
              <c16:uniqueId val="{00000009-84CF-7047-8672-D2306F1C3814}"/>
            </c:ext>
          </c:extLst>
        </c:ser>
        <c:dLbls>
          <c:dLblPos val="outEnd"/>
          <c:showLegendKey val="0"/>
          <c:showVal val="1"/>
          <c:showCatName val="0"/>
          <c:showSerName val="0"/>
          <c:showPercent val="0"/>
          <c:showBubbleSize val="0"/>
        </c:dLbls>
        <c:gapWidth val="60"/>
        <c:axId val="104652800"/>
        <c:axId val="104654336"/>
      </c:barChart>
      <c:catAx>
        <c:axId val="1046528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0" normalizeH="0" baseline="0">
                <a:solidFill>
                  <a:schemeClr val="tx1">
                    <a:lumMod val="65000"/>
                    <a:lumOff val="35000"/>
                  </a:schemeClr>
                </a:solidFill>
                <a:latin typeface="+mn-lt"/>
                <a:ea typeface="+mn-ea"/>
                <a:cs typeface="+mn-cs"/>
              </a:defRPr>
            </a:pPr>
            <a:endParaRPr lang="fr-FR"/>
          </a:p>
        </c:txPr>
        <c:crossAx val="104654336"/>
        <c:crosses val="autoZero"/>
        <c:auto val="1"/>
        <c:lblAlgn val="ctr"/>
        <c:lblOffset val="100"/>
        <c:noMultiLvlLbl val="0"/>
      </c:catAx>
      <c:valAx>
        <c:axId val="104654336"/>
        <c:scaling>
          <c:orientation val="minMax"/>
        </c:scaling>
        <c:delete val="1"/>
        <c:axPos val="l"/>
        <c:numFmt formatCode="0.0%" sourceLinked="1"/>
        <c:majorTickMark val="none"/>
        <c:minorTickMark val="none"/>
        <c:tickLblPos val="nextTo"/>
        <c:crossAx val="104652800"/>
        <c:crosses val="autoZero"/>
        <c:crossBetween val="between"/>
      </c:valAx>
      <c:spPr>
        <a:noFill/>
        <a:ln>
          <a:noFill/>
        </a:ln>
        <a:effectLst/>
      </c:spPr>
    </c:plotArea>
    <c:legend>
      <c:legendPos val="b"/>
      <c:layout>
        <c:manualLayout>
          <c:xMode val="edge"/>
          <c:yMode val="edge"/>
          <c:x val="0.32190623713019478"/>
          <c:y val="0.90899836161043268"/>
          <c:w val="0.3452585639909766"/>
          <c:h val="7.48236825740698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Tx césar. programmées réalisées à partir de 39 SA par ES (Dep 92 - 2017)</a:t>
            </a:r>
          </a:p>
          <a:p>
            <a:pPr>
              <a:defRPr/>
            </a:pPr>
            <a:r>
              <a:rPr lang="en-US" sz="1100"/>
              <a:t>Trier en ordre croissant de taux de césarienne total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'DD92'!$I$3</c:f>
              <c:strCache>
                <c:ptCount val="1"/>
                <c:pt idx="0">
                  <c:v>Tx césar. programmées 
réalisées à partir de 39 SA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'DD92'!$C$4:$C$14</c:f>
              <c:strCache>
                <c:ptCount val="11"/>
                <c:pt idx="0">
                  <c:v>CH DE NANTERRE</c:v>
                </c:pt>
                <c:pt idx="1">
                  <c:v>CH RIVES DE SEINE SITE NEUILLY S/SEINE</c:v>
                </c:pt>
                <c:pt idx="2">
                  <c:v>HÔPITAL PRIVÉ D ANTONY</c:v>
                </c:pt>
                <c:pt idx="3">
                  <c:v>HÔPITAL FRANCO-BRITANIQUE</c:v>
                </c:pt>
                <c:pt idx="4">
                  <c:v>HÔPITAL BEAUJON</c:v>
                </c:pt>
                <c:pt idx="5">
                  <c:v>HÔPITAL LOUIS MOURIER</c:v>
                </c:pt>
                <c:pt idx="6">
                  <c:v>CMC FOCH</c:v>
                </c:pt>
                <c:pt idx="7">
                  <c:v>CH DES QUATRE VILLES SITE ST CLOUD</c:v>
                </c:pt>
                <c:pt idx="8">
                  <c:v>HÔPITAL ANTOINE BECLERE</c:v>
                </c:pt>
                <c:pt idx="9">
                  <c:v>CLINIQUE LAMBERT</c:v>
                </c:pt>
                <c:pt idx="10">
                  <c:v>HÔPITAL AMERICAIN</c:v>
                </c:pt>
              </c:strCache>
            </c:strRef>
          </c:cat>
          <c:val>
            <c:numRef>
              <c:f>'DD92'!$I$4:$I$14</c:f>
              <c:numCache>
                <c:formatCode>0.0%</c:formatCode>
                <c:ptCount val="11"/>
                <c:pt idx="0">
                  <c:v>0.77049180327868849</c:v>
                </c:pt>
                <c:pt idx="1">
                  <c:v>0.93913043478260871</c:v>
                </c:pt>
                <c:pt idx="2">
                  <c:v>0.68724279835390945</c:v>
                </c:pt>
                <c:pt idx="3">
                  <c:v>0.6028368794326241</c:v>
                </c:pt>
                <c:pt idx="4">
                  <c:v>0.41818181818181815</c:v>
                </c:pt>
                <c:pt idx="5">
                  <c:v>0.52727272727272723</c:v>
                </c:pt>
                <c:pt idx="6">
                  <c:v>0.53738317757009346</c:v>
                </c:pt>
                <c:pt idx="7">
                  <c:v>0.60663507109004744</c:v>
                </c:pt>
                <c:pt idx="8">
                  <c:v>0.54782608695652169</c:v>
                </c:pt>
                <c:pt idx="9">
                  <c:v>0.52564102564102566</c:v>
                </c:pt>
                <c:pt idx="10">
                  <c:v>0.7</c:v>
                </c:pt>
              </c:numCache>
            </c:numRef>
          </c:val>
          <c:extLst>
            <c:ext xmlns:c16="http://schemas.microsoft.com/office/drawing/2014/chart" uri="{C3380CC4-5D6E-409C-BE32-E72D297353CC}">
              <c16:uniqueId val="{00000000-C6D9-664C-B777-55D90A1187FA}"/>
            </c:ext>
          </c:extLst>
        </c:ser>
        <c:dLbls>
          <c:showLegendKey val="0"/>
          <c:showVal val="0"/>
          <c:showCatName val="0"/>
          <c:showSerName val="0"/>
          <c:showPercent val="0"/>
          <c:showBubbleSize val="0"/>
        </c:dLbls>
        <c:gapWidth val="60"/>
        <c:overlap val="-27"/>
        <c:axId val="104798464"/>
        <c:axId val="104837120"/>
      </c:barChart>
      <c:catAx>
        <c:axId val="10479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837120"/>
        <c:crosses val="autoZero"/>
        <c:auto val="1"/>
        <c:lblAlgn val="ctr"/>
        <c:lblOffset val="100"/>
        <c:noMultiLvlLbl val="0"/>
      </c:catAx>
      <c:valAx>
        <c:axId val="104837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798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fr-FR" sz="1400" b="0" i="0" cap="none" spc="0" baseline="0"/>
              <a:t>Taux de césariennes par ES (Dep 93 - 2017)</a:t>
            </a:r>
          </a:p>
          <a:p>
            <a:pPr>
              <a:defRPr/>
            </a:pPr>
            <a:r>
              <a:rPr lang="fr-FR" sz="1100" b="0" i="0" cap="none" spc="0" baseline="0"/>
              <a:t>Atypie des taux en rouge</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'DD93'!$G$3</c:f>
              <c:strCache>
                <c:ptCount val="1"/>
                <c:pt idx="0">
                  <c:v>Tx césariennes</c:v>
                </c:pt>
              </c:strCache>
            </c:strRef>
          </c:tx>
          <c:spPr>
            <a:solidFill>
              <a:schemeClr val="accent1"/>
            </a:solidFill>
            <a:ln>
              <a:noFill/>
            </a:ln>
            <a:effectLst/>
          </c:spPr>
          <c:invertIfNegative val="0"/>
          <c:dPt>
            <c:idx val="1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5CA3-CF4D-9B18-23B453080E73}"/>
              </c:ext>
            </c:extLst>
          </c:dPt>
          <c:dLbls>
            <c:dLbl>
              <c:idx val="9"/>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2-5B33-442C-9CE4-5540F96C3F25}"/>
                </c:ext>
              </c:extLst>
            </c:dLbl>
            <c:dLbl>
              <c:idx val="1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5B33-442C-9CE4-5540F96C3F25}"/>
                </c:ext>
              </c:extLst>
            </c:dLbl>
            <c:dLbl>
              <c:idx val="13"/>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4-5B33-442C-9CE4-5540F96C3F25}"/>
                </c:ext>
              </c:extLst>
            </c:dLbl>
            <c:dLbl>
              <c:idx val="14"/>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5-5B33-442C-9CE4-5540F96C3F25}"/>
                </c:ext>
              </c:extLst>
            </c:dLbl>
            <c:dLbl>
              <c:idx val="15"/>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1-5CA3-CF4D-9B18-23B453080E73}"/>
                </c:ext>
              </c:extLst>
            </c:dLbl>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'DD93'!$C$4:$C$14</c:f>
              <c:strCache>
                <c:ptCount val="11"/>
                <c:pt idx="0">
                  <c:v>MATERNITE DES LILAS</c:v>
                </c:pt>
                <c:pt idx="1">
                  <c:v>GHI LE RAINCY MONTFERMEIL</c:v>
                </c:pt>
                <c:pt idx="2">
                  <c:v>CHIC ROBERT BALLANGER</c:v>
                </c:pt>
                <c:pt idx="3">
                  <c:v>CHIC ANDRE GREGOIRE</c:v>
                </c:pt>
                <c:pt idx="4">
                  <c:v>POLYCLINIQUE VAUBAN</c:v>
                </c:pt>
                <c:pt idx="5">
                  <c:v>HÔPITAL PRIVÉ DE SEINE ST DENIS</c:v>
                </c:pt>
                <c:pt idx="6">
                  <c:v>HÔPITAL JEAN VERDIER</c:v>
                </c:pt>
                <c:pt idx="7">
                  <c:v>CH DELAFONTAINE</c:v>
                </c:pt>
                <c:pt idx="8">
                  <c:v>CLINIQUE DU VERT GALANT</c:v>
                </c:pt>
                <c:pt idx="9">
                  <c:v>HÔPITAL EUROPEEN LA ROSERAIE</c:v>
                </c:pt>
                <c:pt idx="10">
                  <c:v>CLINIQUE DE L'ESTREE</c:v>
                </c:pt>
              </c:strCache>
            </c:strRef>
          </c:cat>
          <c:val>
            <c:numRef>
              <c:f>'DD93'!$G$4:$G$14</c:f>
              <c:numCache>
                <c:formatCode>0.0%</c:formatCode>
                <c:ptCount val="11"/>
                <c:pt idx="0">
                  <c:v>0.12713068181818182</c:v>
                </c:pt>
                <c:pt idx="1">
                  <c:v>0.18358340688437777</c:v>
                </c:pt>
                <c:pt idx="2">
                  <c:v>0.19993950393224441</c:v>
                </c:pt>
                <c:pt idx="3">
                  <c:v>0.20145002589331953</c:v>
                </c:pt>
                <c:pt idx="4">
                  <c:v>0.21677074041034791</c:v>
                </c:pt>
                <c:pt idx="5">
                  <c:v>0.23104056437389769</c:v>
                </c:pt>
                <c:pt idx="6">
                  <c:v>0.23219814241486067</c:v>
                </c:pt>
                <c:pt idx="7">
                  <c:v>0.23939114391143912</c:v>
                </c:pt>
                <c:pt idx="8">
                  <c:v>0.25</c:v>
                </c:pt>
                <c:pt idx="9">
                  <c:v>0.2552594670406732</c:v>
                </c:pt>
                <c:pt idx="10">
                  <c:v>0.26138379657007688</c:v>
                </c:pt>
              </c:numCache>
            </c:numRef>
          </c:val>
          <c:extLst>
            <c:ext xmlns:c16="http://schemas.microsoft.com/office/drawing/2014/chart" uri="{C3380CC4-5D6E-409C-BE32-E72D297353CC}">
              <c16:uniqueId val="{00000006-5CA3-CF4D-9B18-23B453080E73}"/>
            </c:ext>
          </c:extLst>
        </c:ser>
        <c:ser>
          <c:idx val="1"/>
          <c:order val="1"/>
          <c:tx>
            <c:strRef>
              <c:f>'DD93'!$H$3</c:f>
              <c:strCache>
                <c:ptCount val="1"/>
                <c:pt idx="0">
                  <c:v>Tx césariennes 
dans pop. bas risque</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'DD93'!$C$4:$C$14</c:f>
              <c:strCache>
                <c:ptCount val="11"/>
                <c:pt idx="0">
                  <c:v>MATERNITE DES LILAS</c:v>
                </c:pt>
                <c:pt idx="1">
                  <c:v>GHI LE RAINCY MONTFERMEIL</c:v>
                </c:pt>
                <c:pt idx="2">
                  <c:v>CHIC ROBERT BALLANGER</c:v>
                </c:pt>
                <c:pt idx="3">
                  <c:v>CHIC ANDRE GREGOIRE</c:v>
                </c:pt>
                <c:pt idx="4">
                  <c:v>POLYCLINIQUE VAUBAN</c:v>
                </c:pt>
                <c:pt idx="5">
                  <c:v>HÔPITAL PRIVÉ DE SEINE ST DENIS</c:v>
                </c:pt>
                <c:pt idx="6">
                  <c:v>HÔPITAL JEAN VERDIER</c:v>
                </c:pt>
                <c:pt idx="7">
                  <c:v>CH DELAFONTAINE</c:v>
                </c:pt>
                <c:pt idx="8">
                  <c:v>CLINIQUE DU VERT GALANT</c:v>
                </c:pt>
                <c:pt idx="9">
                  <c:v>HÔPITAL EUROPEEN LA ROSERAIE</c:v>
                </c:pt>
                <c:pt idx="10">
                  <c:v>CLINIQUE DE L'ESTREE</c:v>
                </c:pt>
              </c:strCache>
            </c:strRef>
          </c:cat>
          <c:val>
            <c:numRef>
              <c:f>'DD93'!$H$4:$H$14</c:f>
              <c:numCache>
                <c:formatCode>0.0%</c:formatCode>
                <c:ptCount val="11"/>
                <c:pt idx="0">
                  <c:v>8.0684596577017112E-2</c:v>
                </c:pt>
                <c:pt idx="1">
                  <c:v>8.826815642458101E-2</c:v>
                </c:pt>
                <c:pt idx="2">
                  <c:v>0.10891870560378848</c:v>
                </c:pt>
                <c:pt idx="3">
                  <c:v>0.10234020258470136</c:v>
                </c:pt>
                <c:pt idx="4">
                  <c:v>0.14389989572471323</c:v>
                </c:pt>
                <c:pt idx="5">
                  <c:v>0.11771561771561771</c:v>
                </c:pt>
                <c:pt idx="6">
                  <c:v>0.16271018793273986</c:v>
                </c:pt>
                <c:pt idx="7">
                  <c:v>0.14180537772087068</c:v>
                </c:pt>
                <c:pt idx="8">
                  <c:v>0.1095890410958904</c:v>
                </c:pt>
                <c:pt idx="9">
                  <c:v>0.1232638888888889</c:v>
                </c:pt>
                <c:pt idx="10">
                  <c:v>0.13208955223880597</c:v>
                </c:pt>
              </c:numCache>
            </c:numRef>
          </c:val>
          <c:extLst>
            <c:ext xmlns:c16="http://schemas.microsoft.com/office/drawing/2014/chart" uri="{C3380CC4-5D6E-409C-BE32-E72D297353CC}">
              <c16:uniqueId val="{00000007-5CA3-CF4D-9B18-23B453080E73}"/>
            </c:ext>
          </c:extLst>
        </c:ser>
        <c:dLbls>
          <c:dLblPos val="outEnd"/>
          <c:showLegendKey val="0"/>
          <c:showVal val="1"/>
          <c:showCatName val="0"/>
          <c:showSerName val="0"/>
          <c:showPercent val="0"/>
          <c:showBubbleSize val="0"/>
        </c:dLbls>
        <c:gapWidth val="60"/>
        <c:axId val="105149952"/>
        <c:axId val="105151488"/>
      </c:barChart>
      <c:catAx>
        <c:axId val="105149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0" normalizeH="0" baseline="0">
                <a:solidFill>
                  <a:schemeClr val="tx1">
                    <a:lumMod val="65000"/>
                    <a:lumOff val="35000"/>
                  </a:schemeClr>
                </a:solidFill>
                <a:latin typeface="+mn-lt"/>
                <a:ea typeface="+mn-ea"/>
                <a:cs typeface="+mn-cs"/>
              </a:defRPr>
            </a:pPr>
            <a:endParaRPr lang="fr-FR"/>
          </a:p>
        </c:txPr>
        <c:crossAx val="105151488"/>
        <c:crosses val="autoZero"/>
        <c:auto val="1"/>
        <c:lblAlgn val="ctr"/>
        <c:lblOffset val="100"/>
        <c:noMultiLvlLbl val="0"/>
      </c:catAx>
      <c:valAx>
        <c:axId val="105151488"/>
        <c:scaling>
          <c:orientation val="minMax"/>
        </c:scaling>
        <c:delete val="1"/>
        <c:axPos val="l"/>
        <c:numFmt formatCode="0.0%" sourceLinked="1"/>
        <c:majorTickMark val="none"/>
        <c:minorTickMark val="none"/>
        <c:tickLblPos val="nextTo"/>
        <c:crossAx val="105149952"/>
        <c:crosses val="autoZero"/>
        <c:crossBetween val="between"/>
      </c:valAx>
      <c:spPr>
        <a:noFill/>
        <a:ln>
          <a:noFill/>
        </a:ln>
        <a:effectLst/>
      </c:spPr>
    </c:plotArea>
    <c:legend>
      <c:legendPos val="b"/>
      <c:layout>
        <c:manualLayout>
          <c:xMode val="edge"/>
          <c:yMode val="edge"/>
          <c:x val="0.32190623713019478"/>
          <c:y val="0.90899836161043268"/>
          <c:w val="0.3452585639909766"/>
          <c:h val="7.48236825740698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Tx césar. programmées réalisées à partir de 39 SA par ES (Dep 93 - 2017)</a:t>
            </a:r>
          </a:p>
          <a:p>
            <a:pPr>
              <a:defRPr/>
            </a:pPr>
            <a:r>
              <a:rPr lang="en-US" sz="1100"/>
              <a:t>Trier en ordre croissant de taux de césarienne total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'DD93'!$I$3</c:f>
              <c:strCache>
                <c:ptCount val="1"/>
                <c:pt idx="0">
                  <c:v>Tx césar. programmées 
réalisées à partir de 39 SA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'DD93'!$C$4:$C$14</c:f>
              <c:strCache>
                <c:ptCount val="11"/>
                <c:pt idx="0">
                  <c:v>MATERNITE DES LILAS</c:v>
                </c:pt>
                <c:pt idx="1">
                  <c:v>GHI LE RAINCY MONTFERMEIL</c:v>
                </c:pt>
                <c:pt idx="2">
                  <c:v>CHIC ROBERT BALLANGER</c:v>
                </c:pt>
                <c:pt idx="3">
                  <c:v>CHIC ANDRE GREGOIRE</c:v>
                </c:pt>
                <c:pt idx="4">
                  <c:v>POLYCLINIQUE VAUBAN</c:v>
                </c:pt>
                <c:pt idx="5">
                  <c:v>HÔPITAL PRIVÉ DE SEINE ST DENIS</c:v>
                </c:pt>
                <c:pt idx="6">
                  <c:v>HÔPITAL JEAN VERDIER</c:v>
                </c:pt>
                <c:pt idx="7">
                  <c:v>CH DELAFONTAINE</c:v>
                </c:pt>
                <c:pt idx="8">
                  <c:v>CLINIQUE DU VERT GALANT</c:v>
                </c:pt>
                <c:pt idx="9">
                  <c:v>HÔPITAL EUROPEEN LA ROSERAIE</c:v>
                </c:pt>
                <c:pt idx="10">
                  <c:v>CLINIQUE DE L'ESTREE</c:v>
                </c:pt>
              </c:strCache>
            </c:strRef>
          </c:cat>
          <c:val>
            <c:numRef>
              <c:f>'DD93'!$I$4:$I$14</c:f>
              <c:numCache>
                <c:formatCode>0.0%</c:formatCode>
                <c:ptCount val="11"/>
                <c:pt idx="0">
                  <c:v>0.78947368421052633</c:v>
                </c:pt>
                <c:pt idx="1">
                  <c:v>0.58620689655172409</c:v>
                </c:pt>
                <c:pt idx="2">
                  <c:v>0.77852348993288589</c:v>
                </c:pt>
                <c:pt idx="3">
                  <c:v>0.34285714285714286</c:v>
                </c:pt>
                <c:pt idx="4">
                  <c:v>0.48351648351648352</c:v>
                </c:pt>
                <c:pt idx="5">
                  <c:v>0.57653061224489799</c:v>
                </c:pt>
                <c:pt idx="6">
                  <c:v>0.44055944055944057</c:v>
                </c:pt>
                <c:pt idx="7">
                  <c:v>0.77070063694267521</c:v>
                </c:pt>
                <c:pt idx="8">
                  <c:v>0.75609756097560976</c:v>
                </c:pt>
                <c:pt idx="9">
                  <c:v>0.38554216867469882</c:v>
                </c:pt>
                <c:pt idx="10">
                  <c:v>0.33663366336633666</c:v>
                </c:pt>
              </c:numCache>
            </c:numRef>
          </c:val>
          <c:extLst>
            <c:ext xmlns:c16="http://schemas.microsoft.com/office/drawing/2014/chart" uri="{C3380CC4-5D6E-409C-BE32-E72D297353CC}">
              <c16:uniqueId val="{00000000-3C8D-5B41-927F-2069BAED6858}"/>
            </c:ext>
          </c:extLst>
        </c:ser>
        <c:dLbls>
          <c:showLegendKey val="0"/>
          <c:showVal val="0"/>
          <c:showCatName val="0"/>
          <c:showSerName val="0"/>
          <c:showPercent val="0"/>
          <c:showBubbleSize val="0"/>
        </c:dLbls>
        <c:gapWidth val="60"/>
        <c:overlap val="-27"/>
        <c:axId val="104890368"/>
        <c:axId val="104891904"/>
      </c:barChart>
      <c:catAx>
        <c:axId val="10489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891904"/>
        <c:crosses val="autoZero"/>
        <c:auto val="1"/>
        <c:lblAlgn val="ctr"/>
        <c:lblOffset val="100"/>
        <c:noMultiLvlLbl val="0"/>
      </c:catAx>
      <c:valAx>
        <c:axId val="1048919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489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fr-FR" sz="1400" b="0" i="0" cap="none" spc="0" baseline="0"/>
              <a:t>Taux de césariennes par ES (Dep 94 - 2017)</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'DD94'!$G$3</c:f>
              <c:strCache>
                <c:ptCount val="1"/>
                <c:pt idx="0">
                  <c:v>Tx césariennes</c:v>
                </c:pt>
              </c:strCache>
            </c:strRef>
          </c:tx>
          <c:spPr>
            <a:solidFill>
              <a:schemeClr val="accent1"/>
            </a:solidFill>
            <a:ln>
              <a:noFill/>
            </a:ln>
            <a:effectLst/>
          </c:spPr>
          <c:invertIfNegative val="0"/>
          <c:dPt>
            <c:idx val="1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0097-914D-9BA3-5696C9C14E23}"/>
              </c:ext>
            </c:extLst>
          </c:dPt>
          <c:dLbls>
            <c:dLbl>
              <c:idx val="9"/>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2-B5AC-4089-93DF-BA2A8E02DFB5}"/>
                </c:ext>
              </c:extLst>
            </c:dLbl>
            <c:dLbl>
              <c:idx val="1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B5AC-4089-93DF-BA2A8E02DFB5}"/>
                </c:ext>
              </c:extLst>
            </c:dLbl>
            <c:dLbl>
              <c:idx val="13"/>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4-B5AC-4089-93DF-BA2A8E02DFB5}"/>
                </c:ext>
              </c:extLst>
            </c:dLbl>
            <c:dLbl>
              <c:idx val="14"/>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5-B5AC-4089-93DF-BA2A8E02DFB5}"/>
                </c:ext>
              </c:extLst>
            </c:dLbl>
            <c:dLbl>
              <c:idx val="15"/>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1-0097-914D-9BA3-5696C9C14E23}"/>
                </c:ext>
              </c:extLst>
            </c:dLbl>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'DD94'!$C$4:$C$11</c:f>
              <c:strCache>
                <c:ptCount val="8"/>
                <c:pt idx="0">
                  <c:v>CHIC VILLENEUVE ST GEORGES</c:v>
                </c:pt>
                <c:pt idx="1">
                  <c:v>CLINIQUE GASTON METIVET</c:v>
                </c:pt>
                <c:pt idx="2">
                  <c:v>HÔPITAL PRIVÉ ARMAND BRILLARD</c:v>
                </c:pt>
                <c:pt idx="3">
                  <c:v>LES HÔPITAUX DE SAINT MAURICE</c:v>
                </c:pt>
                <c:pt idx="4">
                  <c:v>HÔPITAL PRIVÉ DE VITRY SITE NORIETS</c:v>
                </c:pt>
                <c:pt idx="5">
                  <c:v>CHIC DE CRETEIL</c:v>
                </c:pt>
                <c:pt idx="6">
                  <c:v>HÔPITAL DE BICETRE</c:v>
                </c:pt>
                <c:pt idx="7">
                  <c:v>HÔPITAL PRIVÉ DE MARNE-LA-VALLÉE</c:v>
                </c:pt>
              </c:strCache>
            </c:strRef>
          </c:cat>
          <c:val>
            <c:numRef>
              <c:f>'DD94'!$G$4:$G$11</c:f>
              <c:numCache>
                <c:formatCode>0.0%</c:formatCode>
                <c:ptCount val="8"/>
                <c:pt idx="0">
                  <c:v>0.20515896820635873</c:v>
                </c:pt>
                <c:pt idx="1">
                  <c:v>0.21271393643031786</c:v>
                </c:pt>
                <c:pt idx="2">
                  <c:v>0.21318228630278063</c:v>
                </c:pt>
                <c:pt idx="3">
                  <c:v>0.22568807339449543</c:v>
                </c:pt>
                <c:pt idx="4">
                  <c:v>0.22808267997148968</c:v>
                </c:pt>
                <c:pt idx="5">
                  <c:v>0.23934977578475336</c:v>
                </c:pt>
                <c:pt idx="6">
                  <c:v>0.23967459324155194</c:v>
                </c:pt>
                <c:pt idx="7">
                  <c:v>0.24213333333333334</c:v>
                </c:pt>
              </c:numCache>
            </c:numRef>
          </c:val>
          <c:extLst>
            <c:ext xmlns:c16="http://schemas.microsoft.com/office/drawing/2014/chart" uri="{C3380CC4-5D6E-409C-BE32-E72D297353CC}">
              <c16:uniqueId val="{00000006-0097-914D-9BA3-5696C9C14E23}"/>
            </c:ext>
          </c:extLst>
        </c:ser>
        <c:ser>
          <c:idx val="1"/>
          <c:order val="1"/>
          <c:tx>
            <c:strRef>
              <c:f>'DD94'!$H$3</c:f>
              <c:strCache>
                <c:ptCount val="1"/>
                <c:pt idx="0">
                  <c:v>Tx césariennes 
dans pop. bas risque</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'DD94'!$C$4:$C$11</c:f>
              <c:strCache>
                <c:ptCount val="8"/>
                <c:pt idx="0">
                  <c:v>CHIC VILLENEUVE ST GEORGES</c:v>
                </c:pt>
                <c:pt idx="1">
                  <c:v>CLINIQUE GASTON METIVET</c:v>
                </c:pt>
                <c:pt idx="2">
                  <c:v>HÔPITAL PRIVÉ ARMAND BRILLARD</c:v>
                </c:pt>
                <c:pt idx="3">
                  <c:v>LES HÔPITAUX DE SAINT MAURICE</c:v>
                </c:pt>
                <c:pt idx="4">
                  <c:v>HÔPITAL PRIVÉ DE VITRY SITE NORIETS</c:v>
                </c:pt>
                <c:pt idx="5">
                  <c:v>CHIC DE CRETEIL</c:v>
                </c:pt>
                <c:pt idx="6">
                  <c:v>HÔPITAL DE BICETRE</c:v>
                </c:pt>
                <c:pt idx="7">
                  <c:v>HÔPITAL PRIVÉ DE MARNE-LA-VALLÉE</c:v>
                </c:pt>
              </c:strCache>
            </c:strRef>
          </c:cat>
          <c:val>
            <c:numRef>
              <c:f>'DD94'!$H$4:$H$11</c:f>
              <c:numCache>
                <c:formatCode>0.0%</c:formatCode>
                <c:ptCount val="8"/>
                <c:pt idx="0">
                  <c:v>0.10441924129839655</c:v>
                </c:pt>
                <c:pt idx="1">
                  <c:v>0.11684370257966616</c:v>
                </c:pt>
                <c:pt idx="2">
                  <c:v>0.13194868662186926</c:v>
                </c:pt>
                <c:pt idx="3">
                  <c:v>0.11707126076742365</c:v>
                </c:pt>
                <c:pt idx="4">
                  <c:v>0.13676731793960922</c:v>
                </c:pt>
                <c:pt idx="5">
                  <c:v>0.12346656113969133</c:v>
                </c:pt>
                <c:pt idx="6">
                  <c:v>0.1195049082373026</c:v>
                </c:pt>
                <c:pt idx="7">
                  <c:v>0.1468890314304041</c:v>
                </c:pt>
              </c:numCache>
            </c:numRef>
          </c:val>
          <c:extLst>
            <c:ext xmlns:c16="http://schemas.microsoft.com/office/drawing/2014/chart" uri="{C3380CC4-5D6E-409C-BE32-E72D297353CC}">
              <c16:uniqueId val="{00000007-0097-914D-9BA3-5696C9C14E23}"/>
            </c:ext>
          </c:extLst>
        </c:ser>
        <c:dLbls>
          <c:dLblPos val="outEnd"/>
          <c:showLegendKey val="0"/>
          <c:showVal val="1"/>
          <c:showCatName val="0"/>
          <c:showSerName val="0"/>
          <c:showPercent val="0"/>
          <c:showBubbleSize val="0"/>
        </c:dLbls>
        <c:gapWidth val="60"/>
        <c:axId val="105057280"/>
        <c:axId val="105067264"/>
      </c:barChart>
      <c:catAx>
        <c:axId val="105057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0" normalizeH="0" baseline="0">
                <a:solidFill>
                  <a:schemeClr val="tx1">
                    <a:lumMod val="65000"/>
                    <a:lumOff val="35000"/>
                  </a:schemeClr>
                </a:solidFill>
                <a:latin typeface="+mn-lt"/>
                <a:ea typeface="+mn-ea"/>
                <a:cs typeface="+mn-cs"/>
              </a:defRPr>
            </a:pPr>
            <a:endParaRPr lang="fr-FR"/>
          </a:p>
        </c:txPr>
        <c:crossAx val="105067264"/>
        <c:crosses val="autoZero"/>
        <c:auto val="1"/>
        <c:lblAlgn val="ctr"/>
        <c:lblOffset val="100"/>
        <c:noMultiLvlLbl val="0"/>
      </c:catAx>
      <c:valAx>
        <c:axId val="105067264"/>
        <c:scaling>
          <c:orientation val="minMax"/>
        </c:scaling>
        <c:delete val="1"/>
        <c:axPos val="l"/>
        <c:numFmt formatCode="0.0%" sourceLinked="1"/>
        <c:majorTickMark val="none"/>
        <c:minorTickMark val="none"/>
        <c:tickLblPos val="nextTo"/>
        <c:crossAx val="105057280"/>
        <c:crosses val="autoZero"/>
        <c:crossBetween val="between"/>
      </c:valAx>
      <c:spPr>
        <a:noFill/>
        <a:ln>
          <a:noFill/>
        </a:ln>
        <a:effectLst/>
      </c:spPr>
    </c:plotArea>
    <c:legend>
      <c:legendPos val="b"/>
      <c:layout>
        <c:manualLayout>
          <c:xMode val="edge"/>
          <c:yMode val="edge"/>
          <c:x val="0.32190623713019478"/>
          <c:y val="0.90899836161043268"/>
          <c:w val="0.3452585639909766"/>
          <c:h val="7.48236825740698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Tx césar. programmées réalisées à partir de 39 SA par ES (Dep 94 - 2017)</a:t>
            </a:r>
          </a:p>
          <a:p>
            <a:pPr>
              <a:defRPr/>
            </a:pPr>
            <a:r>
              <a:rPr lang="en-US" sz="1100"/>
              <a:t>Trier en ordre croissant de taux de césarienne total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'DD94'!$I$3</c:f>
              <c:strCache>
                <c:ptCount val="1"/>
                <c:pt idx="0">
                  <c:v>Tx césar. programmées 
réalisées à partir de 39 SA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'DD94'!$C$4:$C$11</c:f>
              <c:strCache>
                <c:ptCount val="8"/>
                <c:pt idx="0">
                  <c:v>CHIC VILLENEUVE ST GEORGES</c:v>
                </c:pt>
                <c:pt idx="1">
                  <c:v>CLINIQUE GASTON METIVET</c:v>
                </c:pt>
                <c:pt idx="2">
                  <c:v>HÔPITAL PRIVÉ ARMAND BRILLARD</c:v>
                </c:pt>
                <c:pt idx="3">
                  <c:v>LES HÔPITAUX DE SAINT MAURICE</c:v>
                </c:pt>
                <c:pt idx="4">
                  <c:v>HÔPITAL PRIVÉ DE VITRY SITE NORIETS</c:v>
                </c:pt>
                <c:pt idx="5">
                  <c:v>CHIC DE CRETEIL</c:v>
                </c:pt>
                <c:pt idx="6">
                  <c:v>HÔPITAL DE BICETRE</c:v>
                </c:pt>
                <c:pt idx="7">
                  <c:v>HÔPITAL PRIVÉ DE MARNE-LA-VALLÉE</c:v>
                </c:pt>
              </c:strCache>
            </c:strRef>
          </c:cat>
          <c:val>
            <c:numRef>
              <c:f>'DD94'!$I$4:$I$11</c:f>
              <c:numCache>
                <c:formatCode>0.0%</c:formatCode>
                <c:ptCount val="8"/>
                <c:pt idx="0">
                  <c:v>0.70760233918128657</c:v>
                </c:pt>
                <c:pt idx="1">
                  <c:v>0.52238805970149249</c:v>
                </c:pt>
                <c:pt idx="2">
                  <c:v>0.60215053763440862</c:v>
                </c:pt>
                <c:pt idx="3">
                  <c:v>0.68867924528301883</c:v>
                </c:pt>
                <c:pt idx="4">
                  <c:v>0.4956521739130435</c:v>
                </c:pt>
                <c:pt idx="5">
                  <c:v>0.44615384615384618</c:v>
                </c:pt>
                <c:pt idx="6">
                  <c:v>0.33333333333333331</c:v>
                </c:pt>
                <c:pt idx="7">
                  <c:v>0.52272727272727271</c:v>
                </c:pt>
              </c:numCache>
            </c:numRef>
          </c:val>
          <c:extLst>
            <c:ext xmlns:c16="http://schemas.microsoft.com/office/drawing/2014/chart" uri="{C3380CC4-5D6E-409C-BE32-E72D297353CC}">
              <c16:uniqueId val="{00000000-0452-2345-8C79-BA9D49C20F85}"/>
            </c:ext>
          </c:extLst>
        </c:ser>
        <c:dLbls>
          <c:showLegendKey val="0"/>
          <c:showVal val="0"/>
          <c:showCatName val="0"/>
          <c:showSerName val="0"/>
          <c:showPercent val="0"/>
          <c:showBubbleSize val="0"/>
        </c:dLbls>
        <c:gapWidth val="60"/>
        <c:overlap val="-27"/>
        <c:axId val="105113088"/>
        <c:axId val="105114624"/>
      </c:barChart>
      <c:catAx>
        <c:axId val="10511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114624"/>
        <c:crosses val="autoZero"/>
        <c:auto val="1"/>
        <c:lblAlgn val="ctr"/>
        <c:lblOffset val="100"/>
        <c:noMultiLvlLbl val="0"/>
      </c:catAx>
      <c:valAx>
        <c:axId val="1051146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113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spc="120" normalizeH="0" baseline="0">
                <a:solidFill>
                  <a:sysClr val="windowText" lastClr="000000">
                    <a:lumMod val="65000"/>
                    <a:lumOff val="35000"/>
                  </a:sysClr>
                </a:solidFill>
                <a:latin typeface="+mn-lt"/>
                <a:ea typeface="+mn-ea"/>
                <a:cs typeface="+mn-cs"/>
              </a:defRPr>
            </a:pPr>
            <a:r>
              <a:rPr lang="fr-FR" sz="1400" b="0" i="0" cap="none" spc="0" baseline="0"/>
              <a:t>Taux de césariennes par ES (Dep 95 - 2017)</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fr-FR" sz="1100" b="0" i="0" cap="none" spc="0" baseline="0">
                <a:effectLst/>
              </a:rPr>
              <a:t>Atypie des taux en rouge</a:t>
            </a:r>
            <a:endParaRPr lang="fr-FR" sz="1100" cap="none" spc="0" baseline="0">
              <a:effectLst/>
            </a:endParaRP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fr-FR" sz="1400" b="0" i="0" cap="none" spc="0" baseline="0"/>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spc="120" normalizeH="0" baseline="0">
              <a:solidFill>
                <a:sysClr val="windowText" lastClr="000000">
                  <a:lumMod val="65000"/>
                  <a:lumOff val="35000"/>
                </a:sysClr>
              </a:solidFill>
              <a:latin typeface="+mn-lt"/>
              <a:ea typeface="+mn-ea"/>
              <a:cs typeface="+mn-cs"/>
            </a:defRPr>
          </a:pPr>
          <a:endParaRPr lang="fr-FR"/>
        </a:p>
      </c:txPr>
    </c:title>
    <c:autoTitleDeleted val="0"/>
    <c:plotArea>
      <c:layout/>
      <c:barChart>
        <c:barDir val="col"/>
        <c:grouping val="clustered"/>
        <c:varyColors val="0"/>
        <c:ser>
          <c:idx val="0"/>
          <c:order val="0"/>
          <c:tx>
            <c:strRef>
              <c:f>'DD95'!$G$3</c:f>
              <c:strCache>
                <c:ptCount val="1"/>
                <c:pt idx="0">
                  <c:v>Tx césariennes</c:v>
                </c:pt>
              </c:strCache>
            </c:strRef>
          </c:tx>
          <c:spPr>
            <a:solidFill>
              <a:schemeClr val="accent1"/>
            </a:solidFill>
            <a:ln>
              <a:noFill/>
            </a:ln>
            <a:effectLst/>
          </c:spPr>
          <c:invertIfNegative val="0"/>
          <c:dPt>
            <c:idx val="1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5B5B-2F4A-BF69-E3C2432E2842}"/>
              </c:ext>
            </c:extLst>
          </c:dPt>
          <c:dLbls>
            <c:dLbl>
              <c:idx val="7"/>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2-081A-4D0B-BB56-C668467F9F9D}"/>
                </c:ext>
              </c:extLst>
            </c:dLbl>
            <c:dLbl>
              <c:idx val="9"/>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081A-4D0B-BB56-C668467F9F9D}"/>
                </c:ext>
              </c:extLst>
            </c:dLbl>
            <c:dLbl>
              <c:idx val="1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4-081A-4D0B-BB56-C668467F9F9D}"/>
                </c:ext>
              </c:extLst>
            </c:dLbl>
            <c:dLbl>
              <c:idx val="13"/>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5-081A-4D0B-BB56-C668467F9F9D}"/>
                </c:ext>
              </c:extLst>
            </c:dLbl>
            <c:dLbl>
              <c:idx val="14"/>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6-081A-4D0B-BB56-C668467F9F9D}"/>
                </c:ext>
              </c:extLst>
            </c:dLbl>
            <c:dLbl>
              <c:idx val="15"/>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rgbClr val="FF0000"/>
                      </a:solidFill>
                      <a:latin typeface="+mn-lt"/>
                      <a:ea typeface="+mn-ea"/>
                      <a:cs typeface="+mn-cs"/>
                    </a:defRPr>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1-5B5B-2F4A-BF69-E3C2432E2842}"/>
                </c:ext>
              </c:extLst>
            </c:dLbl>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'DD95'!$C$4:$C$11</c:f>
              <c:strCache>
                <c:ptCount val="8"/>
                <c:pt idx="0">
                  <c:v>GHEM SIMONE VEIL</c:v>
                </c:pt>
                <c:pt idx="1">
                  <c:v>GH CARNELLE PORTES OISE </c:v>
                </c:pt>
                <c:pt idx="2">
                  <c:v>CH RENE DUBOS</c:v>
                </c:pt>
                <c:pt idx="3">
                  <c:v>CLINIQUE CONTI</c:v>
                </c:pt>
                <c:pt idx="4">
                  <c:v>CH GENERAL DE GONESSE</c:v>
                </c:pt>
                <c:pt idx="5">
                  <c:v>CH VICTOR DUPOUY</c:v>
                </c:pt>
                <c:pt idx="6">
                  <c:v>HÔPITAL PRIVÉ NORD PARISIEN</c:v>
                </c:pt>
                <c:pt idx="7">
                  <c:v>CLINIQUE CLAUDE BERNARD</c:v>
                </c:pt>
              </c:strCache>
            </c:strRef>
          </c:cat>
          <c:val>
            <c:numRef>
              <c:f>'DD95'!$G$4:$G$11</c:f>
              <c:numCache>
                <c:formatCode>0.0%</c:formatCode>
                <c:ptCount val="8"/>
                <c:pt idx="0">
                  <c:v>0.16106140080222153</c:v>
                </c:pt>
                <c:pt idx="1">
                  <c:v>0.17027559055118111</c:v>
                </c:pt>
                <c:pt idx="2">
                  <c:v>0.17836445589182229</c:v>
                </c:pt>
                <c:pt idx="3">
                  <c:v>0.20182291666666666</c:v>
                </c:pt>
                <c:pt idx="4">
                  <c:v>0.20836311651179415</c:v>
                </c:pt>
                <c:pt idx="5">
                  <c:v>0.21611959701007474</c:v>
                </c:pt>
                <c:pt idx="6">
                  <c:v>0.22038567493112948</c:v>
                </c:pt>
                <c:pt idx="7">
                  <c:v>0.27939006394490901</c:v>
                </c:pt>
              </c:numCache>
            </c:numRef>
          </c:val>
          <c:extLst>
            <c:ext xmlns:c16="http://schemas.microsoft.com/office/drawing/2014/chart" uri="{C3380CC4-5D6E-409C-BE32-E72D297353CC}">
              <c16:uniqueId val="{00000007-5B5B-2F4A-BF69-E3C2432E2842}"/>
            </c:ext>
          </c:extLst>
        </c:ser>
        <c:ser>
          <c:idx val="1"/>
          <c:order val="1"/>
          <c:tx>
            <c:strRef>
              <c:f>'DD95'!$H$3</c:f>
              <c:strCache>
                <c:ptCount val="1"/>
                <c:pt idx="0">
                  <c:v>Tx césariennes 
dans pop. bas risque</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'DD95'!$C$4:$C$11</c:f>
              <c:strCache>
                <c:ptCount val="8"/>
                <c:pt idx="0">
                  <c:v>GHEM SIMONE VEIL</c:v>
                </c:pt>
                <c:pt idx="1">
                  <c:v>GH CARNELLE PORTES OISE </c:v>
                </c:pt>
                <c:pt idx="2">
                  <c:v>CH RENE DUBOS</c:v>
                </c:pt>
                <c:pt idx="3">
                  <c:v>CLINIQUE CONTI</c:v>
                </c:pt>
                <c:pt idx="4">
                  <c:v>CH GENERAL DE GONESSE</c:v>
                </c:pt>
                <c:pt idx="5">
                  <c:v>CH VICTOR DUPOUY</c:v>
                </c:pt>
                <c:pt idx="6">
                  <c:v>HÔPITAL PRIVÉ NORD PARISIEN</c:v>
                </c:pt>
                <c:pt idx="7">
                  <c:v>CLINIQUE CLAUDE BERNARD</c:v>
                </c:pt>
              </c:strCache>
            </c:strRef>
          </c:cat>
          <c:val>
            <c:numRef>
              <c:f>'DD95'!$H$4:$H$11</c:f>
              <c:numCache>
                <c:formatCode>0.0%</c:formatCode>
                <c:ptCount val="8"/>
                <c:pt idx="0">
                  <c:v>8.8669950738916259E-2</c:v>
                </c:pt>
                <c:pt idx="1">
                  <c:v>7.3019801980198015E-2</c:v>
                </c:pt>
                <c:pt idx="2">
                  <c:v>0.10503161946659334</c:v>
                </c:pt>
                <c:pt idx="3">
                  <c:v>0.10248447204968944</c:v>
                </c:pt>
                <c:pt idx="4">
                  <c:v>0.11013419713095789</c:v>
                </c:pt>
                <c:pt idx="5">
                  <c:v>0.1196546052631579</c:v>
                </c:pt>
                <c:pt idx="6">
                  <c:v>0.13188798554652212</c:v>
                </c:pt>
                <c:pt idx="7">
                  <c:v>0.16260162601626016</c:v>
                </c:pt>
              </c:numCache>
            </c:numRef>
          </c:val>
          <c:extLst>
            <c:ext xmlns:c16="http://schemas.microsoft.com/office/drawing/2014/chart" uri="{C3380CC4-5D6E-409C-BE32-E72D297353CC}">
              <c16:uniqueId val="{00000008-5B5B-2F4A-BF69-E3C2432E2842}"/>
            </c:ext>
          </c:extLst>
        </c:ser>
        <c:dLbls>
          <c:dLblPos val="outEnd"/>
          <c:showLegendKey val="0"/>
          <c:showVal val="1"/>
          <c:showCatName val="0"/>
          <c:showSerName val="0"/>
          <c:showPercent val="0"/>
          <c:showBubbleSize val="0"/>
        </c:dLbls>
        <c:gapWidth val="60"/>
        <c:axId val="105272448"/>
        <c:axId val="105273984"/>
      </c:barChart>
      <c:catAx>
        <c:axId val="105272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0" normalizeH="0" baseline="0">
                <a:solidFill>
                  <a:schemeClr val="tx1">
                    <a:lumMod val="65000"/>
                    <a:lumOff val="35000"/>
                  </a:schemeClr>
                </a:solidFill>
                <a:latin typeface="+mn-lt"/>
                <a:ea typeface="+mn-ea"/>
                <a:cs typeface="+mn-cs"/>
              </a:defRPr>
            </a:pPr>
            <a:endParaRPr lang="fr-FR"/>
          </a:p>
        </c:txPr>
        <c:crossAx val="105273984"/>
        <c:crosses val="autoZero"/>
        <c:auto val="1"/>
        <c:lblAlgn val="ctr"/>
        <c:lblOffset val="100"/>
        <c:noMultiLvlLbl val="0"/>
      </c:catAx>
      <c:valAx>
        <c:axId val="105273984"/>
        <c:scaling>
          <c:orientation val="minMax"/>
        </c:scaling>
        <c:delete val="1"/>
        <c:axPos val="l"/>
        <c:numFmt formatCode="0.0%" sourceLinked="1"/>
        <c:majorTickMark val="none"/>
        <c:minorTickMark val="none"/>
        <c:tickLblPos val="nextTo"/>
        <c:crossAx val="105272448"/>
        <c:crosses val="autoZero"/>
        <c:crossBetween val="between"/>
      </c:valAx>
      <c:spPr>
        <a:noFill/>
        <a:ln>
          <a:noFill/>
        </a:ln>
        <a:effectLst/>
      </c:spPr>
    </c:plotArea>
    <c:legend>
      <c:legendPos val="b"/>
      <c:layout>
        <c:manualLayout>
          <c:xMode val="edge"/>
          <c:yMode val="edge"/>
          <c:x val="0.32190623713019478"/>
          <c:y val="0.90899836161043268"/>
          <c:w val="0.3452585639909766"/>
          <c:h val="7.48236825740698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Tx césar. programmées réalisées à partir de 39 SA par ES (Dep 95 - 2017)</a:t>
            </a:r>
          </a:p>
          <a:p>
            <a:pPr>
              <a:defRPr/>
            </a:pPr>
            <a:r>
              <a:rPr lang="en-US" sz="1100"/>
              <a:t>Trier en ordre croissant de taux de césarienne total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'DD95'!$I$3</c:f>
              <c:strCache>
                <c:ptCount val="1"/>
                <c:pt idx="0">
                  <c:v>Tx césar. programmées 
réalisées à partir de 39 SA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'DD95'!$C$4:$C$11</c:f>
              <c:strCache>
                <c:ptCount val="8"/>
                <c:pt idx="0">
                  <c:v>GHEM SIMONE VEIL</c:v>
                </c:pt>
                <c:pt idx="1">
                  <c:v>GH CARNELLE PORTES OISE </c:v>
                </c:pt>
                <c:pt idx="2">
                  <c:v>CH RENE DUBOS</c:v>
                </c:pt>
                <c:pt idx="3">
                  <c:v>CLINIQUE CONTI</c:v>
                </c:pt>
                <c:pt idx="4">
                  <c:v>CH GENERAL DE GONESSE</c:v>
                </c:pt>
                <c:pt idx="5">
                  <c:v>CH VICTOR DUPOUY</c:v>
                </c:pt>
                <c:pt idx="6">
                  <c:v>HÔPITAL PRIVÉ NORD PARISIEN</c:v>
                </c:pt>
                <c:pt idx="7">
                  <c:v>CLINIQUE CLAUDE BERNARD</c:v>
                </c:pt>
              </c:strCache>
            </c:strRef>
          </c:cat>
          <c:val>
            <c:numRef>
              <c:f>'DD95'!$I$4:$I$11</c:f>
              <c:numCache>
                <c:formatCode>0.0%</c:formatCode>
                <c:ptCount val="8"/>
                <c:pt idx="0">
                  <c:v>0.75555555555555554</c:v>
                </c:pt>
                <c:pt idx="1">
                  <c:v>0.53703703703703709</c:v>
                </c:pt>
                <c:pt idx="2">
                  <c:v>0.76754385964912286</c:v>
                </c:pt>
                <c:pt idx="3">
                  <c:v>0.60317460317460314</c:v>
                </c:pt>
                <c:pt idx="4">
                  <c:v>0.53714285714285714</c:v>
                </c:pt>
                <c:pt idx="5">
                  <c:v>0.7208121827411168</c:v>
                </c:pt>
                <c:pt idx="6">
                  <c:v>0.33333333333333331</c:v>
                </c:pt>
                <c:pt idx="7">
                  <c:v>0.61979166666666663</c:v>
                </c:pt>
              </c:numCache>
            </c:numRef>
          </c:val>
          <c:extLst>
            <c:ext xmlns:c16="http://schemas.microsoft.com/office/drawing/2014/chart" uri="{C3380CC4-5D6E-409C-BE32-E72D297353CC}">
              <c16:uniqueId val="{00000000-94AA-2A47-851C-D963842EC7A1}"/>
            </c:ext>
          </c:extLst>
        </c:ser>
        <c:dLbls>
          <c:showLegendKey val="0"/>
          <c:showVal val="0"/>
          <c:showCatName val="0"/>
          <c:showSerName val="0"/>
          <c:showPercent val="0"/>
          <c:showBubbleSize val="0"/>
        </c:dLbls>
        <c:gapWidth val="60"/>
        <c:overlap val="-27"/>
        <c:axId val="105304064"/>
        <c:axId val="105305600"/>
      </c:barChart>
      <c:catAx>
        <c:axId val="105304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305600"/>
        <c:crosses val="autoZero"/>
        <c:auto val="1"/>
        <c:lblAlgn val="ctr"/>
        <c:lblOffset val="100"/>
        <c:noMultiLvlLbl val="0"/>
      </c:catAx>
      <c:valAx>
        <c:axId val="1053056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5304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0" i="0" baseline="0">
                <a:effectLst/>
              </a:rPr>
              <a:t>Variation du taux de césarienne dans pop. "à bas risque" par établissement (IDF 2018)</a:t>
            </a:r>
            <a:endParaRPr lang="fr-FR" sz="1400">
              <a:effectLst/>
            </a:endParaRPr>
          </a:p>
          <a:p>
            <a:pPr>
              <a:defRPr/>
            </a:pPr>
            <a:r>
              <a:rPr lang="fr-FR" sz="1200" b="0" i="0" baseline="0">
                <a:effectLst/>
              </a:rPr>
              <a:t>(vert : types I ; jaune : types IIA ; orange : types IIB ; rouge : types III)</a:t>
            </a:r>
          </a:p>
          <a:p>
            <a:pPr>
              <a:defRPr/>
            </a:pPr>
            <a:r>
              <a:rPr lang="fr-FR" sz="1200" b="0" i="0" baseline="0">
                <a:effectLst/>
              </a:rPr>
              <a:t>Source : PMSI ATIH      Exploitation: Périnat-ARS-IDF/SESAN</a:t>
            </a:r>
            <a:endParaRPr lang="fr-FR"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3">
                <a:lumMod val="75000"/>
              </a:schemeClr>
            </a:solidFill>
            <a:ln>
              <a:noFill/>
            </a:ln>
            <a:effectLst/>
          </c:spPr>
          <c:invertIfNegative val="0"/>
          <c:dPt>
            <c:idx val="1"/>
            <c:invertIfNegative val="0"/>
            <c:bubble3D val="0"/>
            <c:spPr>
              <a:solidFill>
                <a:srgbClr val="FFCC00"/>
              </a:solidFill>
              <a:ln>
                <a:noFill/>
              </a:ln>
              <a:effectLst/>
            </c:spPr>
            <c:extLst>
              <c:ext xmlns:c16="http://schemas.microsoft.com/office/drawing/2014/chart" uri="{C3380CC4-5D6E-409C-BE32-E72D297353CC}">
                <c16:uniqueId val="{00000001-24CB-BF45-8BC2-B0196E9E3945}"/>
              </c:ext>
            </c:extLst>
          </c:dPt>
          <c:dPt>
            <c:idx val="3"/>
            <c:invertIfNegative val="0"/>
            <c:bubble3D val="0"/>
            <c:spPr>
              <a:solidFill>
                <a:schemeClr val="accent6">
                  <a:lumMod val="75000"/>
                </a:schemeClr>
              </a:solidFill>
              <a:ln>
                <a:noFill/>
              </a:ln>
              <a:effectLst/>
            </c:spPr>
            <c:extLst>
              <c:ext xmlns:c16="http://schemas.microsoft.com/office/drawing/2014/chart" uri="{C3380CC4-5D6E-409C-BE32-E72D297353CC}">
                <c16:uniqueId val="{00000003-24CB-BF45-8BC2-B0196E9E3945}"/>
              </c:ext>
            </c:extLst>
          </c:dPt>
          <c:dPt>
            <c:idx val="4"/>
            <c:invertIfNegative val="0"/>
            <c:bubble3D val="0"/>
            <c:spPr>
              <a:solidFill>
                <a:srgbClr val="FFCC00"/>
              </a:solidFill>
              <a:ln>
                <a:noFill/>
              </a:ln>
              <a:effectLst/>
            </c:spPr>
            <c:extLst>
              <c:ext xmlns:c16="http://schemas.microsoft.com/office/drawing/2014/chart" uri="{C3380CC4-5D6E-409C-BE32-E72D297353CC}">
                <c16:uniqueId val="{00000005-24CB-BF45-8BC2-B0196E9E3945}"/>
              </c:ext>
            </c:extLst>
          </c:dPt>
          <c:dPt>
            <c:idx val="5"/>
            <c:invertIfNegative val="0"/>
            <c:bubble3D val="0"/>
            <c:extLst>
              <c:ext xmlns:c16="http://schemas.microsoft.com/office/drawing/2014/chart" uri="{C3380CC4-5D6E-409C-BE32-E72D297353CC}">
                <c16:uniqueId val="{00000007-24CB-BF45-8BC2-B0196E9E3945}"/>
              </c:ext>
            </c:extLst>
          </c:dPt>
          <c:dPt>
            <c:idx val="6"/>
            <c:invertIfNegative val="0"/>
            <c:bubble3D val="0"/>
            <c:spPr>
              <a:solidFill>
                <a:schemeClr val="accent6">
                  <a:lumMod val="75000"/>
                </a:schemeClr>
              </a:solidFill>
              <a:ln>
                <a:noFill/>
              </a:ln>
              <a:effectLst/>
            </c:spPr>
            <c:extLst>
              <c:ext xmlns:c16="http://schemas.microsoft.com/office/drawing/2014/chart" uri="{C3380CC4-5D6E-409C-BE32-E72D297353CC}">
                <c16:uniqueId val="{00000009-24CB-BF45-8BC2-B0196E9E3945}"/>
              </c:ext>
            </c:extLst>
          </c:dPt>
          <c:dPt>
            <c:idx val="7"/>
            <c:invertIfNegative val="0"/>
            <c:bubble3D val="0"/>
            <c:spPr>
              <a:solidFill>
                <a:schemeClr val="accent6">
                  <a:lumMod val="75000"/>
                </a:schemeClr>
              </a:solidFill>
              <a:ln>
                <a:noFill/>
              </a:ln>
              <a:effectLst/>
            </c:spPr>
            <c:extLst>
              <c:ext xmlns:c16="http://schemas.microsoft.com/office/drawing/2014/chart" uri="{C3380CC4-5D6E-409C-BE32-E72D297353CC}">
                <c16:uniqueId val="{0000000B-24CB-BF45-8BC2-B0196E9E3945}"/>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0D-24CB-BF45-8BC2-B0196E9E3945}"/>
              </c:ext>
            </c:extLst>
          </c:dPt>
          <c:dPt>
            <c:idx val="9"/>
            <c:invertIfNegative val="0"/>
            <c:bubble3D val="0"/>
            <c:spPr>
              <a:solidFill>
                <a:schemeClr val="accent6">
                  <a:lumMod val="75000"/>
                </a:schemeClr>
              </a:solidFill>
              <a:ln>
                <a:noFill/>
              </a:ln>
              <a:effectLst/>
            </c:spPr>
            <c:extLst>
              <c:ext xmlns:c16="http://schemas.microsoft.com/office/drawing/2014/chart" uri="{C3380CC4-5D6E-409C-BE32-E72D297353CC}">
                <c16:uniqueId val="{0000000F-24CB-BF45-8BC2-B0196E9E3945}"/>
              </c:ext>
            </c:extLst>
          </c:dPt>
          <c:dPt>
            <c:idx val="10"/>
            <c:invertIfNegative val="0"/>
            <c:bubble3D val="0"/>
            <c:spPr>
              <a:solidFill>
                <a:schemeClr val="accent6">
                  <a:lumMod val="75000"/>
                </a:schemeClr>
              </a:solidFill>
              <a:ln>
                <a:noFill/>
              </a:ln>
              <a:effectLst/>
            </c:spPr>
            <c:extLst>
              <c:ext xmlns:c16="http://schemas.microsoft.com/office/drawing/2014/chart" uri="{C3380CC4-5D6E-409C-BE32-E72D297353CC}">
                <c16:uniqueId val="{00000011-24CB-BF45-8BC2-B0196E9E3945}"/>
              </c:ext>
            </c:extLst>
          </c:dPt>
          <c:dPt>
            <c:idx val="11"/>
            <c:invertIfNegative val="0"/>
            <c:bubble3D val="0"/>
            <c:extLst>
              <c:ext xmlns:c16="http://schemas.microsoft.com/office/drawing/2014/chart" uri="{C3380CC4-5D6E-409C-BE32-E72D297353CC}">
                <c16:uniqueId val="{00000013-24CB-BF45-8BC2-B0196E9E3945}"/>
              </c:ext>
            </c:extLst>
          </c:dPt>
          <c:dPt>
            <c:idx val="12"/>
            <c:invertIfNegative val="0"/>
            <c:bubble3D val="0"/>
            <c:spPr>
              <a:solidFill>
                <a:srgbClr val="FFCC00"/>
              </a:solidFill>
              <a:ln>
                <a:noFill/>
              </a:ln>
              <a:effectLst/>
            </c:spPr>
            <c:extLst>
              <c:ext xmlns:c16="http://schemas.microsoft.com/office/drawing/2014/chart" uri="{C3380CC4-5D6E-409C-BE32-E72D297353CC}">
                <c16:uniqueId val="{00000074-DD07-4C4E-8138-1DAB36C607C6}"/>
              </c:ext>
            </c:extLst>
          </c:dPt>
          <c:dPt>
            <c:idx val="13"/>
            <c:invertIfNegative val="0"/>
            <c:bubble3D val="0"/>
            <c:spPr>
              <a:solidFill>
                <a:schemeClr val="accent2">
                  <a:lumMod val="75000"/>
                </a:schemeClr>
              </a:solidFill>
              <a:ln>
                <a:noFill/>
              </a:ln>
              <a:effectLst/>
            </c:spPr>
            <c:extLst>
              <c:ext xmlns:c16="http://schemas.microsoft.com/office/drawing/2014/chart" uri="{C3380CC4-5D6E-409C-BE32-E72D297353CC}">
                <c16:uniqueId val="{00000015-24CB-BF45-8BC2-B0196E9E3945}"/>
              </c:ext>
            </c:extLst>
          </c:dPt>
          <c:dPt>
            <c:idx val="14"/>
            <c:invertIfNegative val="0"/>
            <c:bubble3D val="0"/>
            <c:spPr>
              <a:solidFill>
                <a:srgbClr val="FFCC00"/>
              </a:solidFill>
              <a:ln>
                <a:noFill/>
              </a:ln>
              <a:effectLst/>
            </c:spPr>
            <c:extLst>
              <c:ext xmlns:c16="http://schemas.microsoft.com/office/drawing/2014/chart" uri="{C3380CC4-5D6E-409C-BE32-E72D297353CC}">
                <c16:uniqueId val="{00000075-DD07-4C4E-8138-1DAB36C607C6}"/>
              </c:ext>
            </c:extLst>
          </c:dPt>
          <c:dPt>
            <c:idx val="15"/>
            <c:invertIfNegative val="0"/>
            <c:bubble3D val="0"/>
            <c:spPr>
              <a:solidFill>
                <a:srgbClr val="FFCC00"/>
              </a:solidFill>
              <a:ln>
                <a:noFill/>
              </a:ln>
              <a:effectLst/>
            </c:spPr>
            <c:extLst>
              <c:ext xmlns:c16="http://schemas.microsoft.com/office/drawing/2014/chart" uri="{C3380CC4-5D6E-409C-BE32-E72D297353CC}">
                <c16:uniqueId val="{00000017-24CB-BF45-8BC2-B0196E9E3945}"/>
              </c:ext>
            </c:extLst>
          </c:dPt>
          <c:dPt>
            <c:idx val="16"/>
            <c:invertIfNegative val="0"/>
            <c:bubble3D val="0"/>
            <c:spPr>
              <a:solidFill>
                <a:srgbClr val="FFCC00"/>
              </a:solidFill>
              <a:ln>
                <a:noFill/>
              </a:ln>
              <a:effectLst/>
            </c:spPr>
            <c:extLst>
              <c:ext xmlns:c16="http://schemas.microsoft.com/office/drawing/2014/chart" uri="{C3380CC4-5D6E-409C-BE32-E72D297353CC}">
                <c16:uniqueId val="{00000076-DD07-4C4E-8138-1DAB36C607C6}"/>
              </c:ext>
            </c:extLst>
          </c:dPt>
          <c:dPt>
            <c:idx val="17"/>
            <c:invertIfNegative val="0"/>
            <c:bubble3D val="0"/>
            <c:spPr>
              <a:solidFill>
                <a:schemeClr val="accent2">
                  <a:lumMod val="75000"/>
                </a:schemeClr>
              </a:solidFill>
              <a:ln>
                <a:noFill/>
              </a:ln>
              <a:effectLst/>
            </c:spPr>
            <c:extLst>
              <c:ext xmlns:c16="http://schemas.microsoft.com/office/drawing/2014/chart" uri="{C3380CC4-5D6E-409C-BE32-E72D297353CC}">
                <c16:uniqueId val="{00000019-24CB-BF45-8BC2-B0196E9E3945}"/>
              </c:ext>
            </c:extLst>
          </c:dPt>
          <c:dPt>
            <c:idx val="18"/>
            <c:invertIfNegative val="0"/>
            <c:bubble3D val="0"/>
            <c:extLst>
              <c:ext xmlns:c16="http://schemas.microsoft.com/office/drawing/2014/chart" uri="{C3380CC4-5D6E-409C-BE32-E72D297353CC}">
                <c16:uniqueId val="{0000001B-24CB-BF45-8BC2-B0196E9E3945}"/>
              </c:ext>
            </c:extLst>
          </c:dPt>
          <c:dPt>
            <c:idx val="19"/>
            <c:invertIfNegative val="0"/>
            <c:bubble3D val="0"/>
            <c:spPr>
              <a:solidFill>
                <a:srgbClr val="FFCC00"/>
              </a:solidFill>
              <a:ln>
                <a:noFill/>
              </a:ln>
              <a:effectLst/>
            </c:spPr>
            <c:extLst>
              <c:ext xmlns:c16="http://schemas.microsoft.com/office/drawing/2014/chart" uri="{C3380CC4-5D6E-409C-BE32-E72D297353CC}">
                <c16:uniqueId val="{0000001D-24CB-BF45-8BC2-B0196E9E3945}"/>
              </c:ext>
            </c:extLst>
          </c:dPt>
          <c:dPt>
            <c:idx val="20"/>
            <c:invertIfNegative val="0"/>
            <c:bubble3D val="0"/>
            <c:spPr>
              <a:solidFill>
                <a:schemeClr val="accent6">
                  <a:lumMod val="75000"/>
                </a:schemeClr>
              </a:solidFill>
              <a:ln>
                <a:noFill/>
              </a:ln>
              <a:effectLst/>
            </c:spPr>
            <c:extLst>
              <c:ext xmlns:c16="http://schemas.microsoft.com/office/drawing/2014/chart" uri="{C3380CC4-5D6E-409C-BE32-E72D297353CC}">
                <c16:uniqueId val="{0000001F-24CB-BF45-8BC2-B0196E9E3945}"/>
              </c:ext>
            </c:extLst>
          </c:dPt>
          <c:dPt>
            <c:idx val="21"/>
            <c:invertIfNegative val="0"/>
            <c:bubble3D val="0"/>
            <c:spPr>
              <a:solidFill>
                <a:schemeClr val="accent6">
                  <a:lumMod val="75000"/>
                </a:schemeClr>
              </a:solidFill>
              <a:ln>
                <a:noFill/>
              </a:ln>
              <a:effectLst/>
            </c:spPr>
            <c:extLst>
              <c:ext xmlns:c16="http://schemas.microsoft.com/office/drawing/2014/chart" uri="{C3380CC4-5D6E-409C-BE32-E72D297353CC}">
                <c16:uniqueId val="{00000077-DD07-4C4E-8138-1DAB36C607C6}"/>
              </c:ext>
            </c:extLst>
          </c:dPt>
          <c:dPt>
            <c:idx val="22"/>
            <c:invertIfNegative val="0"/>
            <c:bubble3D val="0"/>
            <c:spPr>
              <a:solidFill>
                <a:schemeClr val="accent2">
                  <a:lumMod val="75000"/>
                </a:schemeClr>
              </a:solidFill>
              <a:ln>
                <a:noFill/>
              </a:ln>
              <a:effectLst/>
            </c:spPr>
            <c:extLst>
              <c:ext xmlns:c16="http://schemas.microsoft.com/office/drawing/2014/chart" uri="{C3380CC4-5D6E-409C-BE32-E72D297353CC}">
                <c16:uniqueId val="{00000021-24CB-BF45-8BC2-B0196E9E3945}"/>
              </c:ext>
            </c:extLst>
          </c:dPt>
          <c:dPt>
            <c:idx val="23"/>
            <c:invertIfNegative val="0"/>
            <c:bubble3D val="0"/>
            <c:spPr>
              <a:solidFill>
                <a:schemeClr val="accent2">
                  <a:lumMod val="75000"/>
                </a:schemeClr>
              </a:solidFill>
              <a:ln>
                <a:noFill/>
              </a:ln>
              <a:effectLst/>
            </c:spPr>
            <c:extLst>
              <c:ext xmlns:c16="http://schemas.microsoft.com/office/drawing/2014/chart" uri="{C3380CC4-5D6E-409C-BE32-E72D297353CC}">
                <c16:uniqueId val="{00000023-24CB-BF45-8BC2-B0196E9E3945}"/>
              </c:ext>
            </c:extLst>
          </c:dPt>
          <c:dPt>
            <c:idx val="24"/>
            <c:invertIfNegative val="0"/>
            <c:bubble3D val="0"/>
            <c:extLst>
              <c:ext xmlns:c16="http://schemas.microsoft.com/office/drawing/2014/chart" uri="{C3380CC4-5D6E-409C-BE32-E72D297353CC}">
                <c16:uniqueId val="{00000025-24CB-BF45-8BC2-B0196E9E3945}"/>
              </c:ext>
            </c:extLst>
          </c:dPt>
          <c:dPt>
            <c:idx val="25"/>
            <c:invertIfNegative val="0"/>
            <c:bubble3D val="0"/>
            <c:spPr>
              <a:solidFill>
                <a:schemeClr val="accent6">
                  <a:lumMod val="75000"/>
                </a:schemeClr>
              </a:solidFill>
              <a:ln>
                <a:noFill/>
              </a:ln>
              <a:effectLst/>
            </c:spPr>
            <c:extLst>
              <c:ext xmlns:c16="http://schemas.microsoft.com/office/drawing/2014/chart" uri="{C3380CC4-5D6E-409C-BE32-E72D297353CC}">
                <c16:uniqueId val="{00000027-24CB-BF45-8BC2-B0196E9E3945}"/>
              </c:ext>
            </c:extLst>
          </c:dPt>
          <c:dPt>
            <c:idx val="26"/>
            <c:invertIfNegative val="0"/>
            <c:bubble3D val="0"/>
            <c:extLst>
              <c:ext xmlns:c16="http://schemas.microsoft.com/office/drawing/2014/chart" uri="{C3380CC4-5D6E-409C-BE32-E72D297353CC}">
                <c16:uniqueId val="{00000029-24CB-BF45-8BC2-B0196E9E3945}"/>
              </c:ext>
            </c:extLst>
          </c:dPt>
          <c:dPt>
            <c:idx val="27"/>
            <c:invertIfNegative val="0"/>
            <c:bubble3D val="0"/>
            <c:spPr>
              <a:solidFill>
                <a:schemeClr val="accent6">
                  <a:lumMod val="75000"/>
                </a:schemeClr>
              </a:solidFill>
              <a:ln>
                <a:noFill/>
              </a:ln>
              <a:effectLst/>
            </c:spPr>
            <c:extLst>
              <c:ext xmlns:c16="http://schemas.microsoft.com/office/drawing/2014/chart" uri="{C3380CC4-5D6E-409C-BE32-E72D297353CC}">
                <c16:uniqueId val="{00000078-DD07-4C4E-8138-1DAB36C607C6}"/>
              </c:ext>
            </c:extLst>
          </c:dPt>
          <c:dPt>
            <c:idx val="28"/>
            <c:invertIfNegative val="0"/>
            <c:bubble3D val="0"/>
            <c:spPr>
              <a:solidFill>
                <a:schemeClr val="accent6">
                  <a:lumMod val="75000"/>
                </a:schemeClr>
              </a:solidFill>
              <a:ln>
                <a:noFill/>
              </a:ln>
              <a:effectLst/>
            </c:spPr>
            <c:extLst>
              <c:ext xmlns:c16="http://schemas.microsoft.com/office/drawing/2014/chart" uri="{C3380CC4-5D6E-409C-BE32-E72D297353CC}">
                <c16:uniqueId val="{0000002B-24CB-BF45-8BC2-B0196E9E3945}"/>
              </c:ext>
            </c:extLst>
          </c:dPt>
          <c:dPt>
            <c:idx val="29"/>
            <c:invertIfNegative val="0"/>
            <c:bubble3D val="0"/>
            <c:spPr>
              <a:solidFill>
                <a:schemeClr val="accent6">
                  <a:lumMod val="75000"/>
                </a:schemeClr>
              </a:solidFill>
              <a:ln>
                <a:noFill/>
              </a:ln>
              <a:effectLst/>
            </c:spPr>
            <c:extLst>
              <c:ext xmlns:c16="http://schemas.microsoft.com/office/drawing/2014/chart" uri="{C3380CC4-5D6E-409C-BE32-E72D297353CC}">
                <c16:uniqueId val="{0000002D-24CB-BF45-8BC2-B0196E9E3945}"/>
              </c:ext>
            </c:extLst>
          </c:dPt>
          <c:dPt>
            <c:idx val="30"/>
            <c:invertIfNegative val="0"/>
            <c:bubble3D val="0"/>
            <c:spPr>
              <a:solidFill>
                <a:schemeClr val="accent2">
                  <a:lumMod val="75000"/>
                </a:schemeClr>
              </a:solidFill>
              <a:ln>
                <a:noFill/>
              </a:ln>
              <a:effectLst/>
            </c:spPr>
            <c:extLst>
              <c:ext xmlns:c16="http://schemas.microsoft.com/office/drawing/2014/chart" uri="{C3380CC4-5D6E-409C-BE32-E72D297353CC}">
                <c16:uniqueId val="{0000002F-24CB-BF45-8BC2-B0196E9E3945}"/>
              </c:ext>
            </c:extLst>
          </c:dPt>
          <c:dPt>
            <c:idx val="31"/>
            <c:invertIfNegative val="0"/>
            <c:bubble3D val="0"/>
            <c:extLst>
              <c:ext xmlns:c16="http://schemas.microsoft.com/office/drawing/2014/chart" uri="{C3380CC4-5D6E-409C-BE32-E72D297353CC}">
                <c16:uniqueId val="{00000031-24CB-BF45-8BC2-B0196E9E3945}"/>
              </c:ext>
            </c:extLst>
          </c:dPt>
          <c:dPt>
            <c:idx val="32"/>
            <c:invertIfNegative val="0"/>
            <c:bubble3D val="0"/>
            <c:extLst>
              <c:ext xmlns:c16="http://schemas.microsoft.com/office/drawing/2014/chart" uri="{C3380CC4-5D6E-409C-BE32-E72D297353CC}">
                <c16:uniqueId val="{00000033-24CB-BF45-8BC2-B0196E9E3945}"/>
              </c:ext>
            </c:extLst>
          </c:dPt>
          <c:dPt>
            <c:idx val="33"/>
            <c:invertIfNegative val="0"/>
            <c:bubble3D val="0"/>
            <c:spPr>
              <a:solidFill>
                <a:srgbClr val="FFC000"/>
              </a:solidFill>
              <a:ln>
                <a:noFill/>
              </a:ln>
              <a:effectLst/>
            </c:spPr>
            <c:extLst>
              <c:ext xmlns:c16="http://schemas.microsoft.com/office/drawing/2014/chart" uri="{C3380CC4-5D6E-409C-BE32-E72D297353CC}">
                <c16:uniqueId val="{00000035-24CB-BF45-8BC2-B0196E9E3945}"/>
              </c:ext>
            </c:extLst>
          </c:dPt>
          <c:dPt>
            <c:idx val="34"/>
            <c:invertIfNegative val="0"/>
            <c:bubble3D val="0"/>
            <c:spPr>
              <a:solidFill>
                <a:srgbClr val="FFCC00"/>
              </a:solidFill>
              <a:ln>
                <a:noFill/>
              </a:ln>
              <a:effectLst/>
            </c:spPr>
            <c:extLst>
              <c:ext xmlns:c16="http://schemas.microsoft.com/office/drawing/2014/chart" uri="{C3380CC4-5D6E-409C-BE32-E72D297353CC}">
                <c16:uniqueId val="{00000079-DD07-4C4E-8138-1DAB36C607C6}"/>
              </c:ext>
            </c:extLst>
          </c:dPt>
          <c:dPt>
            <c:idx val="35"/>
            <c:invertIfNegative val="0"/>
            <c:bubble3D val="0"/>
            <c:spPr>
              <a:solidFill>
                <a:schemeClr val="accent6">
                  <a:lumMod val="75000"/>
                </a:schemeClr>
              </a:solidFill>
              <a:ln>
                <a:noFill/>
              </a:ln>
              <a:effectLst/>
            </c:spPr>
            <c:extLst>
              <c:ext xmlns:c16="http://schemas.microsoft.com/office/drawing/2014/chart" uri="{C3380CC4-5D6E-409C-BE32-E72D297353CC}">
                <c16:uniqueId val="{00000037-24CB-BF45-8BC2-B0196E9E3945}"/>
              </c:ext>
            </c:extLst>
          </c:dPt>
          <c:dPt>
            <c:idx val="36"/>
            <c:invertIfNegative val="0"/>
            <c:bubble3D val="0"/>
            <c:spPr>
              <a:solidFill>
                <a:srgbClr val="FFCC00"/>
              </a:solidFill>
              <a:ln>
                <a:noFill/>
              </a:ln>
              <a:effectLst/>
            </c:spPr>
            <c:extLst>
              <c:ext xmlns:c16="http://schemas.microsoft.com/office/drawing/2014/chart" uri="{C3380CC4-5D6E-409C-BE32-E72D297353CC}">
                <c16:uniqueId val="{00000039-24CB-BF45-8BC2-B0196E9E3945}"/>
              </c:ext>
            </c:extLst>
          </c:dPt>
          <c:dPt>
            <c:idx val="37"/>
            <c:invertIfNegative val="0"/>
            <c:bubble3D val="0"/>
            <c:spPr>
              <a:solidFill>
                <a:schemeClr val="accent2">
                  <a:lumMod val="75000"/>
                </a:schemeClr>
              </a:solidFill>
              <a:ln>
                <a:noFill/>
              </a:ln>
              <a:effectLst/>
            </c:spPr>
            <c:extLst>
              <c:ext xmlns:c16="http://schemas.microsoft.com/office/drawing/2014/chart" uri="{C3380CC4-5D6E-409C-BE32-E72D297353CC}">
                <c16:uniqueId val="{0000007A-DD07-4C4E-8138-1DAB36C607C6}"/>
              </c:ext>
            </c:extLst>
          </c:dPt>
          <c:dPt>
            <c:idx val="38"/>
            <c:invertIfNegative val="0"/>
            <c:bubble3D val="0"/>
            <c:spPr>
              <a:solidFill>
                <a:schemeClr val="accent2">
                  <a:lumMod val="75000"/>
                </a:schemeClr>
              </a:solidFill>
              <a:ln>
                <a:noFill/>
              </a:ln>
              <a:effectLst/>
            </c:spPr>
            <c:extLst>
              <c:ext xmlns:c16="http://schemas.microsoft.com/office/drawing/2014/chart" uri="{C3380CC4-5D6E-409C-BE32-E72D297353CC}">
                <c16:uniqueId val="{0000003B-24CB-BF45-8BC2-B0196E9E3945}"/>
              </c:ext>
            </c:extLst>
          </c:dPt>
          <c:dPt>
            <c:idx val="39"/>
            <c:invertIfNegative val="0"/>
            <c:bubble3D val="0"/>
            <c:spPr>
              <a:solidFill>
                <a:srgbClr val="FFCC00"/>
              </a:solidFill>
              <a:ln>
                <a:noFill/>
              </a:ln>
              <a:effectLst/>
            </c:spPr>
            <c:extLst>
              <c:ext xmlns:c16="http://schemas.microsoft.com/office/drawing/2014/chart" uri="{C3380CC4-5D6E-409C-BE32-E72D297353CC}">
                <c16:uniqueId val="{0000003D-24CB-BF45-8BC2-B0196E9E3945}"/>
              </c:ext>
            </c:extLst>
          </c:dPt>
          <c:dPt>
            <c:idx val="40"/>
            <c:invertIfNegative val="0"/>
            <c:bubble3D val="0"/>
            <c:extLst>
              <c:ext xmlns:c16="http://schemas.microsoft.com/office/drawing/2014/chart" uri="{C3380CC4-5D6E-409C-BE32-E72D297353CC}">
                <c16:uniqueId val="{0000003F-24CB-BF45-8BC2-B0196E9E3945}"/>
              </c:ext>
            </c:extLst>
          </c:dPt>
          <c:dPt>
            <c:idx val="41"/>
            <c:invertIfNegative val="0"/>
            <c:bubble3D val="0"/>
            <c:spPr>
              <a:solidFill>
                <a:schemeClr val="accent2">
                  <a:lumMod val="75000"/>
                </a:schemeClr>
              </a:solidFill>
              <a:ln>
                <a:noFill/>
              </a:ln>
              <a:effectLst/>
            </c:spPr>
            <c:extLst>
              <c:ext xmlns:c16="http://schemas.microsoft.com/office/drawing/2014/chart" uri="{C3380CC4-5D6E-409C-BE32-E72D297353CC}">
                <c16:uniqueId val="{0000007B-DD07-4C4E-8138-1DAB36C607C6}"/>
              </c:ext>
            </c:extLst>
          </c:dPt>
          <c:dPt>
            <c:idx val="42"/>
            <c:invertIfNegative val="0"/>
            <c:bubble3D val="0"/>
            <c:spPr>
              <a:solidFill>
                <a:srgbClr val="FFCC00"/>
              </a:solidFill>
              <a:ln>
                <a:noFill/>
              </a:ln>
              <a:effectLst/>
            </c:spPr>
            <c:extLst>
              <c:ext xmlns:c16="http://schemas.microsoft.com/office/drawing/2014/chart" uri="{C3380CC4-5D6E-409C-BE32-E72D297353CC}">
                <c16:uniqueId val="{00000041-24CB-BF45-8BC2-B0196E9E3945}"/>
              </c:ext>
            </c:extLst>
          </c:dPt>
          <c:dPt>
            <c:idx val="43"/>
            <c:invertIfNegative val="0"/>
            <c:bubble3D val="0"/>
            <c:spPr>
              <a:solidFill>
                <a:schemeClr val="accent2">
                  <a:lumMod val="75000"/>
                </a:schemeClr>
              </a:solidFill>
              <a:ln>
                <a:noFill/>
              </a:ln>
              <a:effectLst/>
            </c:spPr>
            <c:extLst>
              <c:ext xmlns:c16="http://schemas.microsoft.com/office/drawing/2014/chart" uri="{C3380CC4-5D6E-409C-BE32-E72D297353CC}">
                <c16:uniqueId val="{0000007C-DD07-4C4E-8138-1DAB36C607C6}"/>
              </c:ext>
            </c:extLst>
          </c:dPt>
          <c:dPt>
            <c:idx val="44"/>
            <c:invertIfNegative val="0"/>
            <c:bubble3D val="0"/>
            <c:spPr>
              <a:solidFill>
                <a:schemeClr val="accent6">
                  <a:lumMod val="75000"/>
                </a:schemeClr>
              </a:solidFill>
              <a:ln>
                <a:noFill/>
              </a:ln>
              <a:effectLst/>
            </c:spPr>
            <c:extLst>
              <c:ext xmlns:c16="http://schemas.microsoft.com/office/drawing/2014/chart" uri="{C3380CC4-5D6E-409C-BE32-E72D297353CC}">
                <c16:uniqueId val="{00000043-24CB-BF45-8BC2-B0196E9E3945}"/>
              </c:ext>
            </c:extLst>
          </c:dPt>
          <c:dPt>
            <c:idx val="45"/>
            <c:invertIfNegative val="0"/>
            <c:bubble3D val="0"/>
            <c:spPr>
              <a:solidFill>
                <a:schemeClr val="accent2">
                  <a:lumMod val="75000"/>
                </a:schemeClr>
              </a:solidFill>
              <a:ln>
                <a:noFill/>
              </a:ln>
              <a:effectLst/>
            </c:spPr>
            <c:extLst>
              <c:ext xmlns:c16="http://schemas.microsoft.com/office/drawing/2014/chart" uri="{C3380CC4-5D6E-409C-BE32-E72D297353CC}">
                <c16:uniqueId val="{00000045-24CB-BF45-8BC2-B0196E9E3945}"/>
              </c:ext>
            </c:extLst>
          </c:dPt>
          <c:dPt>
            <c:idx val="46"/>
            <c:invertIfNegative val="0"/>
            <c:bubble3D val="0"/>
            <c:spPr>
              <a:solidFill>
                <a:schemeClr val="accent6">
                  <a:lumMod val="75000"/>
                </a:schemeClr>
              </a:solidFill>
              <a:ln>
                <a:noFill/>
              </a:ln>
              <a:effectLst/>
            </c:spPr>
            <c:extLst>
              <c:ext xmlns:c16="http://schemas.microsoft.com/office/drawing/2014/chart" uri="{C3380CC4-5D6E-409C-BE32-E72D297353CC}">
                <c16:uniqueId val="{00000047-24CB-BF45-8BC2-B0196E9E3945}"/>
              </c:ext>
            </c:extLst>
          </c:dPt>
          <c:dPt>
            <c:idx val="47"/>
            <c:invertIfNegative val="0"/>
            <c:bubble3D val="0"/>
            <c:extLst>
              <c:ext xmlns:c16="http://schemas.microsoft.com/office/drawing/2014/chart" uri="{C3380CC4-5D6E-409C-BE32-E72D297353CC}">
                <c16:uniqueId val="{00000049-24CB-BF45-8BC2-B0196E9E3945}"/>
              </c:ext>
            </c:extLst>
          </c:dPt>
          <c:dPt>
            <c:idx val="48"/>
            <c:invertIfNegative val="0"/>
            <c:bubble3D val="0"/>
            <c:spPr>
              <a:solidFill>
                <a:schemeClr val="accent2">
                  <a:lumMod val="75000"/>
                </a:schemeClr>
              </a:solidFill>
              <a:ln>
                <a:noFill/>
              </a:ln>
              <a:effectLst/>
            </c:spPr>
            <c:extLst>
              <c:ext xmlns:c16="http://schemas.microsoft.com/office/drawing/2014/chart" uri="{C3380CC4-5D6E-409C-BE32-E72D297353CC}">
                <c16:uniqueId val="{0000004B-24CB-BF45-8BC2-B0196E9E3945}"/>
              </c:ext>
            </c:extLst>
          </c:dPt>
          <c:dPt>
            <c:idx val="49"/>
            <c:invertIfNegative val="0"/>
            <c:bubble3D val="0"/>
            <c:extLst>
              <c:ext xmlns:c16="http://schemas.microsoft.com/office/drawing/2014/chart" uri="{C3380CC4-5D6E-409C-BE32-E72D297353CC}">
                <c16:uniqueId val="{0000004D-24CB-BF45-8BC2-B0196E9E3945}"/>
              </c:ext>
            </c:extLst>
          </c:dPt>
          <c:dPt>
            <c:idx val="50"/>
            <c:invertIfNegative val="0"/>
            <c:bubble3D val="0"/>
            <c:extLst>
              <c:ext xmlns:c16="http://schemas.microsoft.com/office/drawing/2014/chart" uri="{C3380CC4-5D6E-409C-BE32-E72D297353CC}">
                <c16:uniqueId val="{0000004F-24CB-BF45-8BC2-B0196E9E3945}"/>
              </c:ext>
            </c:extLst>
          </c:dPt>
          <c:dPt>
            <c:idx val="51"/>
            <c:invertIfNegative val="0"/>
            <c:bubble3D val="0"/>
            <c:extLst>
              <c:ext xmlns:c16="http://schemas.microsoft.com/office/drawing/2014/chart" uri="{C3380CC4-5D6E-409C-BE32-E72D297353CC}">
                <c16:uniqueId val="{00000051-24CB-BF45-8BC2-B0196E9E3945}"/>
              </c:ext>
            </c:extLst>
          </c:dPt>
          <c:dPt>
            <c:idx val="52"/>
            <c:invertIfNegative val="0"/>
            <c:bubble3D val="0"/>
            <c:spPr>
              <a:solidFill>
                <a:srgbClr val="FFCC00"/>
              </a:solidFill>
              <a:ln>
                <a:noFill/>
              </a:ln>
              <a:effectLst/>
            </c:spPr>
            <c:extLst>
              <c:ext xmlns:c16="http://schemas.microsoft.com/office/drawing/2014/chart" uri="{C3380CC4-5D6E-409C-BE32-E72D297353CC}">
                <c16:uniqueId val="{00000053-24CB-BF45-8BC2-B0196E9E3945}"/>
              </c:ext>
            </c:extLst>
          </c:dPt>
          <c:dPt>
            <c:idx val="53"/>
            <c:invertIfNegative val="0"/>
            <c:bubble3D val="0"/>
            <c:spPr>
              <a:solidFill>
                <a:srgbClr val="FFCC00"/>
              </a:solidFill>
              <a:ln>
                <a:noFill/>
              </a:ln>
              <a:effectLst/>
            </c:spPr>
            <c:extLst>
              <c:ext xmlns:c16="http://schemas.microsoft.com/office/drawing/2014/chart" uri="{C3380CC4-5D6E-409C-BE32-E72D297353CC}">
                <c16:uniqueId val="{00000055-24CB-BF45-8BC2-B0196E9E3945}"/>
              </c:ext>
            </c:extLst>
          </c:dPt>
          <c:dPt>
            <c:idx val="54"/>
            <c:invertIfNegative val="0"/>
            <c:bubble3D val="0"/>
            <c:spPr>
              <a:solidFill>
                <a:srgbClr val="FFCC00"/>
              </a:solidFill>
              <a:ln>
                <a:noFill/>
              </a:ln>
              <a:effectLst/>
            </c:spPr>
            <c:extLst>
              <c:ext xmlns:c16="http://schemas.microsoft.com/office/drawing/2014/chart" uri="{C3380CC4-5D6E-409C-BE32-E72D297353CC}">
                <c16:uniqueId val="{00000057-24CB-BF45-8BC2-B0196E9E3945}"/>
              </c:ext>
            </c:extLst>
          </c:dPt>
          <c:dPt>
            <c:idx val="55"/>
            <c:invertIfNegative val="0"/>
            <c:bubble3D val="0"/>
            <c:spPr>
              <a:solidFill>
                <a:schemeClr val="accent2">
                  <a:lumMod val="75000"/>
                </a:schemeClr>
              </a:solidFill>
              <a:ln>
                <a:noFill/>
              </a:ln>
              <a:effectLst/>
            </c:spPr>
            <c:extLst>
              <c:ext xmlns:c16="http://schemas.microsoft.com/office/drawing/2014/chart" uri="{C3380CC4-5D6E-409C-BE32-E72D297353CC}">
                <c16:uniqueId val="{00000059-24CB-BF45-8BC2-B0196E9E3945}"/>
              </c:ext>
            </c:extLst>
          </c:dPt>
          <c:dPt>
            <c:idx val="56"/>
            <c:invertIfNegative val="0"/>
            <c:bubble3D val="0"/>
            <c:spPr>
              <a:solidFill>
                <a:srgbClr val="FFC000"/>
              </a:solidFill>
              <a:ln>
                <a:noFill/>
              </a:ln>
              <a:effectLst/>
            </c:spPr>
            <c:extLst>
              <c:ext xmlns:c16="http://schemas.microsoft.com/office/drawing/2014/chart" uri="{C3380CC4-5D6E-409C-BE32-E72D297353CC}">
                <c16:uniqueId val="{0000005B-24CB-BF45-8BC2-B0196E9E3945}"/>
              </c:ext>
            </c:extLst>
          </c:dPt>
          <c:dPt>
            <c:idx val="57"/>
            <c:invertIfNegative val="0"/>
            <c:bubble3D val="0"/>
            <c:spPr>
              <a:solidFill>
                <a:srgbClr val="FFCC00"/>
              </a:solidFill>
              <a:ln>
                <a:noFill/>
              </a:ln>
              <a:effectLst/>
            </c:spPr>
            <c:extLst>
              <c:ext xmlns:c16="http://schemas.microsoft.com/office/drawing/2014/chart" uri="{C3380CC4-5D6E-409C-BE32-E72D297353CC}">
                <c16:uniqueId val="{0000007D-DD07-4C4E-8138-1DAB36C607C6}"/>
              </c:ext>
            </c:extLst>
          </c:dPt>
          <c:dPt>
            <c:idx val="59"/>
            <c:invertIfNegative val="0"/>
            <c:bubble3D val="0"/>
            <c:spPr>
              <a:solidFill>
                <a:srgbClr val="FFCC00"/>
              </a:solidFill>
              <a:ln>
                <a:noFill/>
              </a:ln>
              <a:effectLst/>
            </c:spPr>
            <c:extLst>
              <c:ext xmlns:c16="http://schemas.microsoft.com/office/drawing/2014/chart" uri="{C3380CC4-5D6E-409C-BE32-E72D297353CC}">
                <c16:uniqueId val="{0000007E-DD07-4C4E-8138-1DAB36C607C6}"/>
              </c:ext>
            </c:extLst>
          </c:dPt>
          <c:dPt>
            <c:idx val="61"/>
            <c:invertIfNegative val="0"/>
            <c:bubble3D val="0"/>
            <c:spPr>
              <a:solidFill>
                <a:schemeClr val="accent2">
                  <a:lumMod val="75000"/>
                </a:schemeClr>
              </a:solidFill>
              <a:ln>
                <a:noFill/>
              </a:ln>
              <a:effectLst/>
            </c:spPr>
            <c:extLst>
              <c:ext xmlns:c16="http://schemas.microsoft.com/office/drawing/2014/chart" uri="{C3380CC4-5D6E-409C-BE32-E72D297353CC}">
                <c16:uniqueId val="{0000007F-DD07-4C4E-8138-1DAB36C607C6}"/>
              </c:ext>
            </c:extLst>
          </c:dPt>
          <c:dPt>
            <c:idx val="62"/>
            <c:invertIfNegative val="0"/>
            <c:bubble3D val="0"/>
            <c:spPr>
              <a:solidFill>
                <a:schemeClr val="accent2">
                  <a:lumMod val="75000"/>
                </a:schemeClr>
              </a:solidFill>
              <a:ln>
                <a:noFill/>
              </a:ln>
              <a:effectLst/>
            </c:spPr>
            <c:extLst>
              <c:ext xmlns:c16="http://schemas.microsoft.com/office/drawing/2014/chart" uri="{C3380CC4-5D6E-409C-BE32-E72D297353CC}">
                <c16:uniqueId val="{0000005D-24CB-BF45-8BC2-B0196E9E3945}"/>
              </c:ext>
            </c:extLst>
          </c:dPt>
          <c:dPt>
            <c:idx val="63"/>
            <c:invertIfNegative val="0"/>
            <c:bubble3D val="0"/>
            <c:spPr>
              <a:solidFill>
                <a:srgbClr val="FFC000"/>
              </a:solidFill>
              <a:ln>
                <a:noFill/>
              </a:ln>
              <a:effectLst/>
            </c:spPr>
            <c:extLst>
              <c:ext xmlns:c16="http://schemas.microsoft.com/office/drawing/2014/chart" uri="{C3380CC4-5D6E-409C-BE32-E72D297353CC}">
                <c16:uniqueId val="{0000005F-24CB-BF45-8BC2-B0196E9E3945}"/>
              </c:ext>
            </c:extLst>
          </c:dPt>
          <c:dPt>
            <c:idx val="64"/>
            <c:invertIfNegative val="0"/>
            <c:bubble3D val="0"/>
            <c:spPr>
              <a:solidFill>
                <a:schemeClr val="accent6">
                  <a:lumMod val="75000"/>
                </a:schemeClr>
              </a:solidFill>
              <a:ln>
                <a:noFill/>
              </a:ln>
              <a:effectLst/>
            </c:spPr>
            <c:extLst>
              <c:ext xmlns:c16="http://schemas.microsoft.com/office/drawing/2014/chart" uri="{C3380CC4-5D6E-409C-BE32-E72D297353CC}">
                <c16:uniqueId val="{00000080-DD07-4C4E-8138-1DAB36C607C6}"/>
              </c:ext>
            </c:extLst>
          </c:dPt>
          <c:dPt>
            <c:idx val="65"/>
            <c:invertIfNegative val="0"/>
            <c:bubble3D val="0"/>
            <c:spPr>
              <a:solidFill>
                <a:srgbClr val="FFC000"/>
              </a:solidFill>
              <a:ln>
                <a:noFill/>
              </a:ln>
              <a:effectLst/>
            </c:spPr>
            <c:extLst>
              <c:ext xmlns:c16="http://schemas.microsoft.com/office/drawing/2014/chart" uri="{C3380CC4-5D6E-409C-BE32-E72D297353CC}">
                <c16:uniqueId val="{00000061-24CB-BF45-8BC2-B0196E9E3945}"/>
              </c:ext>
            </c:extLst>
          </c:dPt>
          <c:dPt>
            <c:idx val="66"/>
            <c:invertIfNegative val="0"/>
            <c:bubble3D val="0"/>
            <c:extLst>
              <c:ext xmlns:c16="http://schemas.microsoft.com/office/drawing/2014/chart" uri="{C3380CC4-5D6E-409C-BE32-E72D297353CC}">
                <c16:uniqueId val="{00000063-24CB-BF45-8BC2-B0196E9E3945}"/>
              </c:ext>
            </c:extLst>
          </c:dPt>
          <c:dPt>
            <c:idx val="67"/>
            <c:invertIfNegative val="0"/>
            <c:bubble3D val="0"/>
            <c:spPr>
              <a:solidFill>
                <a:srgbClr val="FFC000"/>
              </a:solidFill>
              <a:ln>
                <a:noFill/>
              </a:ln>
              <a:effectLst/>
            </c:spPr>
            <c:extLst>
              <c:ext xmlns:c16="http://schemas.microsoft.com/office/drawing/2014/chart" uri="{C3380CC4-5D6E-409C-BE32-E72D297353CC}">
                <c16:uniqueId val="{00000065-24CB-BF45-8BC2-B0196E9E3945}"/>
              </c:ext>
            </c:extLst>
          </c:dPt>
          <c:dPt>
            <c:idx val="68"/>
            <c:invertIfNegative val="0"/>
            <c:bubble3D val="0"/>
            <c:spPr>
              <a:solidFill>
                <a:srgbClr val="FFCC00"/>
              </a:solidFill>
              <a:ln>
                <a:noFill/>
              </a:ln>
              <a:effectLst/>
            </c:spPr>
            <c:extLst>
              <c:ext xmlns:c16="http://schemas.microsoft.com/office/drawing/2014/chart" uri="{C3380CC4-5D6E-409C-BE32-E72D297353CC}">
                <c16:uniqueId val="{00000081-DD07-4C4E-8138-1DAB36C607C6}"/>
              </c:ext>
            </c:extLst>
          </c:dPt>
          <c:dPt>
            <c:idx val="69"/>
            <c:invertIfNegative val="0"/>
            <c:bubble3D val="0"/>
            <c:spPr>
              <a:solidFill>
                <a:schemeClr val="accent6">
                  <a:lumMod val="75000"/>
                </a:schemeClr>
              </a:solidFill>
              <a:ln>
                <a:noFill/>
              </a:ln>
              <a:effectLst/>
            </c:spPr>
            <c:extLst>
              <c:ext xmlns:c16="http://schemas.microsoft.com/office/drawing/2014/chart" uri="{C3380CC4-5D6E-409C-BE32-E72D297353CC}">
                <c16:uniqueId val="{00000082-DD07-4C4E-8138-1DAB36C607C6}"/>
              </c:ext>
            </c:extLst>
          </c:dPt>
          <c:dPt>
            <c:idx val="70"/>
            <c:invertIfNegative val="0"/>
            <c:bubble3D val="0"/>
            <c:spPr>
              <a:solidFill>
                <a:srgbClr val="FFCC00"/>
              </a:solidFill>
              <a:ln>
                <a:noFill/>
              </a:ln>
              <a:effectLst/>
            </c:spPr>
            <c:extLst>
              <c:ext xmlns:c16="http://schemas.microsoft.com/office/drawing/2014/chart" uri="{C3380CC4-5D6E-409C-BE32-E72D297353CC}">
                <c16:uniqueId val="{00000083-DD07-4C4E-8138-1DAB36C607C6}"/>
              </c:ext>
            </c:extLst>
          </c:dPt>
          <c:dPt>
            <c:idx val="71"/>
            <c:invertIfNegative val="0"/>
            <c:bubble3D val="0"/>
            <c:extLst>
              <c:ext xmlns:c16="http://schemas.microsoft.com/office/drawing/2014/chart" uri="{C3380CC4-5D6E-409C-BE32-E72D297353CC}">
                <c16:uniqueId val="{00000067-24CB-BF45-8BC2-B0196E9E3945}"/>
              </c:ext>
            </c:extLst>
          </c:dPt>
          <c:dPt>
            <c:idx val="72"/>
            <c:invertIfNegative val="0"/>
            <c:bubble3D val="0"/>
            <c:extLst>
              <c:ext xmlns:c16="http://schemas.microsoft.com/office/drawing/2014/chart" uri="{C3380CC4-5D6E-409C-BE32-E72D297353CC}">
                <c16:uniqueId val="{00000069-24CB-BF45-8BC2-B0196E9E3945}"/>
              </c:ext>
            </c:extLst>
          </c:dPt>
          <c:dPt>
            <c:idx val="73"/>
            <c:invertIfNegative val="0"/>
            <c:bubble3D val="0"/>
            <c:spPr>
              <a:solidFill>
                <a:srgbClr val="FFCC00"/>
              </a:solidFill>
              <a:ln>
                <a:noFill/>
              </a:ln>
              <a:effectLst/>
            </c:spPr>
            <c:extLst>
              <c:ext xmlns:c16="http://schemas.microsoft.com/office/drawing/2014/chart" uri="{C3380CC4-5D6E-409C-BE32-E72D297353CC}">
                <c16:uniqueId val="{0000006B-24CB-BF45-8BC2-B0196E9E3945}"/>
              </c:ext>
            </c:extLst>
          </c:dPt>
          <c:dPt>
            <c:idx val="74"/>
            <c:invertIfNegative val="0"/>
            <c:bubble3D val="0"/>
            <c:spPr>
              <a:solidFill>
                <a:schemeClr val="accent6">
                  <a:lumMod val="75000"/>
                </a:schemeClr>
              </a:solidFill>
              <a:ln>
                <a:noFill/>
              </a:ln>
              <a:effectLst/>
            </c:spPr>
            <c:extLst>
              <c:ext xmlns:c16="http://schemas.microsoft.com/office/drawing/2014/chart" uri="{C3380CC4-5D6E-409C-BE32-E72D297353CC}">
                <c16:uniqueId val="{0000006D-24CB-BF45-8BC2-B0196E9E3945}"/>
              </c:ext>
            </c:extLst>
          </c:dPt>
          <c:dPt>
            <c:idx val="75"/>
            <c:invertIfNegative val="0"/>
            <c:bubble3D val="0"/>
            <c:extLst>
              <c:ext xmlns:c16="http://schemas.microsoft.com/office/drawing/2014/chart" uri="{C3380CC4-5D6E-409C-BE32-E72D297353CC}">
                <c16:uniqueId val="{0000006F-24CB-BF45-8BC2-B0196E9E3945}"/>
              </c:ext>
            </c:extLst>
          </c:dPt>
          <c:dPt>
            <c:idx val="76"/>
            <c:invertIfNegative val="0"/>
            <c:bubble3D val="0"/>
            <c:spPr>
              <a:solidFill>
                <a:schemeClr val="accent2">
                  <a:lumMod val="75000"/>
                </a:schemeClr>
              </a:solidFill>
              <a:ln>
                <a:noFill/>
              </a:ln>
              <a:effectLst/>
            </c:spPr>
            <c:extLst>
              <c:ext xmlns:c16="http://schemas.microsoft.com/office/drawing/2014/chart" uri="{C3380CC4-5D6E-409C-BE32-E72D297353CC}">
                <c16:uniqueId val="{00000071-24CB-BF45-8BC2-B0196E9E3945}"/>
              </c:ext>
            </c:extLst>
          </c:dPt>
          <c:dPt>
            <c:idx val="78"/>
            <c:invertIfNegative val="0"/>
            <c:bubble3D val="0"/>
            <c:spPr>
              <a:solidFill>
                <a:srgbClr val="FFCC00"/>
              </a:solidFill>
              <a:ln>
                <a:noFill/>
              </a:ln>
              <a:effectLst/>
            </c:spPr>
            <c:extLst>
              <c:ext xmlns:c16="http://schemas.microsoft.com/office/drawing/2014/chart" uri="{C3380CC4-5D6E-409C-BE32-E72D297353CC}">
                <c16:uniqueId val="{00000084-DD07-4C4E-8138-1DAB36C607C6}"/>
              </c:ext>
            </c:extLst>
          </c:dPt>
          <c:dPt>
            <c:idx val="80"/>
            <c:invertIfNegative val="0"/>
            <c:bubble3D val="0"/>
            <c:extLst>
              <c:ext xmlns:c16="http://schemas.microsoft.com/office/drawing/2014/chart" uri="{C3380CC4-5D6E-409C-BE32-E72D297353CC}">
                <c16:uniqueId val="{00000073-24CB-BF45-8BC2-B0196E9E3945}"/>
              </c:ext>
            </c:extLst>
          </c:dPt>
          <c:cat>
            <c:strRef>
              <c:f>'Graph ES d''IDF'!$B$172:$B$252</c:f>
              <c:strCache>
                <c:ptCount val="81"/>
                <c:pt idx="0">
                  <c:v>CH DE NANTERRE</c:v>
                </c:pt>
                <c:pt idx="1">
                  <c:v>GH CARNELLE PORTES OISE </c:v>
                </c:pt>
                <c:pt idx="2">
                  <c:v>CLINIQUE DE L'YVETTE</c:v>
                </c:pt>
                <c:pt idx="3">
                  <c:v>CH DE FONTAINEBLEAU</c:v>
                </c:pt>
                <c:pt idx="4">
                  <c:v>HÔPITAL PRIVÉ D ANTONY</c:v>
                </c:pt>
                <c:pt idx="5">
                  <c:v>MATERNITE DES LILAS</c:v>
                </c:pt>
                <c:pt idx="6">
                  <c:v>CH RIVES DE SEINE SITE NEUILLY S/SEINE</c:v>
                </c:pt>
                <c:pt idx="7">
                  <c:v>GH SAINT-JOSEPH</c:v>
                </c:pt>
                <c:pt idx="8">
                  <c:v>CH D ORSAY</c:v>
                </c:pt>
                <c:pt idx="9">
                  <c:v>GHI LE RAINCY MONTFERMEIL</c:v>
                </c:pt>
                <c:pt idx="10">
                  <c:v>GHEM SIMONE VEIL</c:v>
                </c:pt>
                <c:pt idx="11">
                  <c:v>HÔPITAL LES BLUETS</c:v>
                </c:pt>
                <c:pt idx="12">
                  <c:v>CH DE RAMBOUILLET</c:v>
                </c:pt>
                <c:pt idx="13">
                  <c:v>HÔPITAL LOUIS MOURIER</c:v>
                </c:pt>
                <c:pt idx="14">
                  <c:v>CH DE PROVINS</c:v>
                </c:pt>
                <c:pt idx="15">
                  <c:v>CH DE COULOMMIERS</c:v>
                </c:pt>
                <c:pt idx="16">
                  <c:v>CH DOURDAN ETAMPES SITE ETAMPES</c:v>
                </c:pt>
                <c:pt idx="17">
                  <c:v>CHIC ANDRE GREGOIRE</c:v>
                </c:pt>
                <c:pt idx="18">
                  <c:v>CLINIQUE CONTI</c:v>
                </c:pt>
                <c:pt idx="19">
                  <c:v>HÔPITAL LARIBOISIERE</c:v>
                </c:pt>
                <c:pt idx="20">
                  <c:v>CHIC VILLENEUVE ST GEORGES</c:v>
                </c:pt>
                <c:pt idx="21">
                  <c:v>CH DE MELUN</c:v>
                </c:pt>
                <c:pt idx="22">
                  <c:v>CH RENE DUBOS</c:v>
                </c:pt>
                <c:pt idx="23">
                  <c:v>CH DE MEAUX</c:v>
                </c:pt>
                <c:pt idx="24">
                  <c:v>CLINIQUE SAINTE-THERESE</c:v>
                </c:pt>
                <c:pt idx="25">
                  <c:v>CHIC ROBERT BALLANGER</c:v>
                </c:pt>
                <c:pt idx="26">
                  <c:v>CLINIQUE DU VERT GALANT</c:v>
                </c:pt>
                <c:pt idx="27">
                  <c:v>CH GENERAL DE GONESSE</c:v>
                </c:pt>
                <c:pt idx="28">
                  <c:v>CH DE VERSAILLES SITE ANDRE MIGNOT</c:v>
                </c:pt>
                <c:pt idx="29">
                  <c:v>GHEF MARNE LA VALLEE SITE JOSSIGNY</c:v>
                </c:pt>
                <c:pt idx="30">
                  <c:v>CH SUD FRANCILIEN</c:v>
                </c:pt>
                <c:pt idx="31">
                  <c:v>CLINIQUE SAINT LOUIS</c:v>
                </c:pt>
                <c:pt idx="32">
                  <c:v>CLINIQUE GASTON METIVET</c:v>
                </c:pt>
                <c:pt idx="33">
                  <c:v>CH DES QUATRE VILLES SITE ST CLOUD</c:v>
                </c:pt>
                <c:pt idx="34">
                  <c:v>LES HÔPITAUX DE SAINT MAURICE</c:v>
                </c:pt>
                <c:pt idx="35">
                  <c:v>HÔPITAL PRIVÉ DE SEINE ST DENIS</c:v>
                </c:pt>
                <c:pt idx="36">
                  <c:v>HÔPITAL FRANCO-BRITANIQUE</c:v>
                </c:pt>
                <c:pt idx="37">
                  <c:v>HÔPITAL DE BICETRE</c:v>
                </c:pt>
                <c:pt idx="38">
                  <c:v>CH VICTOR DUPOUY</c:v>
                </c:pt>
                <c:pt idx="39">
                  <c:v>CMC PARLY II</c:v>
                </c:pt>
                <c:pt idx="40">
                  <c:v>CLINIQUE DE TOURNAN</c:v>
                </c:pt>
                <c:pt idx="41">
                  <c:v>HÔPITAL ROBERT DEBRE</c:v>
                </c:pt>
                <c:pt idx="42">
                  <c:v>HÔPITAL EUROPEEN LA ROSERAIE</c:v>
                </c:pt>
                <c:pt idx="43">
                  <c:v>CHIC DE CRETEIL</c:v>
                </c:pt>
                <c:pt idx="44">
                  <c:v>CMC FOCH</c:v>
                </c:pt>
                <c:pt idx="45">
                  <c:v>CHIC POISSY ST GERMAIN</c:v>
                </c:pt>
                <c:pt idx="46">
                  <c:v>CH FRANCOIS QUESNAY MANTES</c:v>
                </c:pt>
                <c:pt idx="47">
                  <c:v>HÔPITAL DES DIACONESSES</c:v>
                </c:pt>
                <c:pt idx="48">
                  <c:v>HÔPITAL COCHIN/ST VINCENT DE PAUL</c:v>
                </c:pt>
                <c:pt idx="49">
                  <c:v>INSTITUT MUTUALISTE MONTSOURIS</c:v>
                </c:pt>
                <c:pt idx="50">
                  <c:v>CH MONTEREAU</c:v>
                </c:pt>
                <c:pt idx="51">
                  <c:v>CHIC DE MEULAN LES MUREAUX</c:v>
                </c:pt>
                <c:pt idx="52">
                  <c:v>HÔPITAL PRIVÉ NORD PARISIEN</c:v>
                </c:pt>
                <c:pt idx="53">
                  <c:v>HÔPITAL PRIVÉ ARMAND BRILLARD</c:v>
                </c:pt>
                <c:pt idx="54">
                  <c:v>CLINIQUE DE L'ESTREE</c:v>
                </c:pt>
                <c:pt idx="55">
                  <c:v>HÔPITAL NECKER ENFANTS MALADES</c:v>
                </c:pt>
                <c:pt idx="56">
                  <c:v>HÔPITAL PRIVÉ DE VITRY SITE NORIETS</c:v>
                </c:pt>
                <c:pt idx="57">
                  <c:v>CH D ARPAJON</c:v>
                </c:pt>
                <c:pt idx="58">
                  <c:v>CLINIQUE SAINT GERMAIN</c:v>
                </c:pt>
                <c:pt idx="59">
                  <c:v>HÔPITAL TENON</c:v>
                </c:pt>
                <c:pt idx="60">
                  <c:v>CLINIQUE JEANNE D'ARC</c:v>
                </c:pt>
                <c:pt idx="61">
                  <c:v>CH DELAFONTAINE</c:v>
                </c:pt>
                <c:pt idx="62">
                  <c:v>HÔPITAL TROUSSEAU</c:v>
                </c:pt>
                <c:pt idx="63">
                  <c:v>HÔPITAL PITIE-SALPETRIERE</c:v>
                </c:pt>
                <c:pt idx="64">
                  <c:v>HÔPITAL BICHAT</c:v>
                </c:pt>
                <c:pt idx="65">
                  <c:v>CH PRIVÉ CLAUDE GALIEN</c:v>
                </c:pt>
                <c:pt idx="66">
                  <c:v>POLYCLINIQUE VAUBAN</c:v>
                </c:pt>
                <c:pt idx="67">
                  <c:v>HÔPITAL PRIVÉ DE MARNE-LA-VALLÉE</c:v>
                </c:pt>
                <c:pt idx="68">
                  <c:v>HÔPITAL PRIVÉ OUEST PARISIEN</c:v>
                </c:pt>
                <c:pt idx="69">
                  <c:v>CH DES DEUX VALLEES SITE LONGJUMEAU</c:v>
                </c:pt>
                <c:pt idx="70">
                  <c:v>MATERNITE SAINTE FELICITE</c:v>
                </c:pt>
                <c:pt idx="71">
                  <c:v>HÔPITAL BEAUJON</c:v>
                </c:pt>
                <c:pt idx="72">
                  <c:v>CLINIQUE DE L ESSONNE</c:v>
                </c:pt>
                <c:pt idx="73">
                  <c:v>CLINIQUE CLAUDE BERNARD</c:v>
                </c:pt>
                <c:pt idx="74">
                  <c:v>HÔPITAL JEAN VERDIER</c:v>
                </c:pt>
                <c:pt idx="75">
                  <c:v>CMC EVRY</c:v>
                </c:pt>
                <c:pt idx="76">
                  <c:v>HÔPITAL ANTOINE BECLERE</c:v>
                </c:pt>
                <c:pt idx="77">
                  <c:v>HÔPITAL AMERICAIN</c:v>
                </c:pt>
                <c:pt idx="78">
                  <c:v>CLINIQUE DES FRANCISCAINES</c:v>
                </c:pt>
                <c:pt idx="79">
                  <c:v>CLINIQUE LAMBERT</c:v>
                </c:pt>
                <c:pt idx="80">
                  <c:v>CLINIQUE DE LA MUETTE</c:v>
                </c:pt>
              </c:strCache>
            </c:strRef>
          </c:cat>
          <c:val>
            <c:numRef>
              <c:f>'Graph ES d''IDF'!$D$172:$D$252</c:f>
              <c:numCache>
                <c:formatCode>0.0%</c:formatCode>
                <c:ptCount val="81"/>
                <c:pt idx="0">
                  <c:v>6.5486725663716813E-2</c:v>
                </c:pt>
                <c:pt idx="1">
                  <c:v>7.3019801980198015E-2</c:v>
                </c:pt>
                <c:pt idx="2">
                  <c:v>7.8347578347578342E-2</c:v>
                </c:pt>
                <c:pt idx="3">
                  <c:v>7.8967350037965067E-2</c:v>
                </c:pt>
                <c:pt idx="4">
                  <c:v>7.9483037156704364E-2</c:v>
                </c:pt>
                <c:pt idx="5">
                  <c:v>8.0684596577017112E-2</c:v>
                </c:pt>
                <c:pt idx="6">
                  <c:v>8.2129963898916969E-2</c:v>
                </c:pt>
                <c:pt idx="7">
                  <c:v>8.5324232081911269E-2</c:v>
                </c:pt>
                <c:pt idx="8">
                  <c:v>8.8154269972451793E-2</c:v>
                </c:pt>
                <c:pt idx="9">
                  <c:v>8.826815642458101E-2</c:v>
                </c:pt>
                <c:pt idx="10">
                  <c:v>8.8669950738916259E-2</c:v>
                </c:pt>
                <c:pt idx="11">
                  <c:v>8.9056603773584903E-2</c:v>
                </c:pt>
                <c:pt idx="12">
                  <c:v>8.9230769230769225E-2</c:v>
                </c:pt>
                <c:pt idx="13">
                  <c:v>9.3125499600319739E-2</c:v>
                </c:pt>
                <c:pt idx="14">
                  <c:v>9.8000000000000004E-2</c:v>
                </c:pt>
                <c:pt idx="15">
                  <c:v>9.8199672667757767E-2</c:v>
                </c:pt>
                <c:pt idx="16">
                  <c:v>0.10155440414507771</c:v>
                </c:pt>
                <c:pt idx="17">
                  <c:v>0.10234020258470136</c:v>
                </c:pt>
                <c:pt idx="18">
                  <c:v>0.10248447204968944</c:v>
                </c:pt>
                <c:pt idx="19">
                  <c:v>0.10392482034273079</c:v>
                </c:pt>
                <c:pt idx="20">
                  <c:v>0.10441924129839655</c:v>
                </c:pt>
                <c:pt idx="21">
                  <c:v>0.10491946016543317</c:v>
                </c:pt>
                <c:pt idx="22">
                  <c:v>0.10503161946659334</c:v>
                </c:pt>
                <c:pt idx="23">
                  <c:v>0.10551454624402953</c:v>
                </c:pt>
                <c:pt idx="24">
                  <c:v>0.10846245530393325</c:v>
                </c:pt>
                <c:pt idx="25">
                  <c:v>0.10891870560378848</c:v>
                </c:pt>
                <c:pt idx="26">
                  <c:v>0.1095890410958904</c:v>
                </c:pt>
                <c:pt idx="27">
                  <c:v>0.11013419713095789</c:v>
                </c:pt>
                <c:pt idx="28">
                  <c:v>0.11051985264019648</c:v>
                </c:pt>
                <c:pt idx="29">
                  <c:v>0.11123032904148784</c:v>
                </c:pt>
                <c:pt idx="30">
                  <c:v>0.11162038285252089</c:v>
                </c:pt>
                <c:pt idx="31">
                  <c:v>0.1116584564860427</c:v>
                </c:pt>
                <c:pt idx="32">
                  <c:v>0.11684370257966616</c:v>
                </c:pt>
                <c:pt idx="33">
                  <c:v>0.11689457432730481</c:v>
                </c:pt>
                <c:pt idx="34">
                  <c:v>0.11707126076742365</c:v>
                </c:pt>
                <c:pt idx="35">
                  <c:v>0.11771561771561771</c:v>
                </c:pt>
                <c:pt idx="36">
                  <c:v>0.11901913875598086</c:v>
                </c:pt>
                <c:pt idx="37">
                  <c:v>0.1195049082373026</c:v>
                </c:pt>
                <c:pt idx="38">
                  <c:v>0.1196546052631579</c:v>
                </c:pt>
                <c:pt idx="39">
                  <c:v>0.12041884816753927</c:v>
                </c:pt>
                <c:pt idx="40">
                  <c:v>0.12103174603174603</c:v>
                </c:pt>
                <c:pt idx="41">
                  <c:v>0.12315930388219545</c:v>
                </c:pt>
                <c:pt idx="42">
                  <c:v>0.1232638888888889</c:v>
                </c:pt>
                <c:pt idx="43">
                  <c:v>0.12346656113969133</c:v>
                </c:pt>
                <c:pt idx="44">
                  <c:v>0.12374100719424461</c:v>
                </c:pt>
                <c:pt idx="45">
                  <c:v>0.12491397109428769</c:v>
                </c:pt>
                <c:pt idx="46">
                  <c:v>0.12492231199502797</c:v>
                </c:pt>
                <c:pt idx="47">
                  <c:v>0.125</c:v>
                </c:pt>
                <c:pt idx="48">
                  <c:v>0.12599258867125462</c:v>
                </c:pt>
                <c:pt idx="49">
                  <c:v>0.12689500280741156</c:v>
                </c:pt>
                <c:pt idx="50">
                  <c:v>0.12747252747252746</c:v>
                </c:pt>
                <c:pt idx="51">
                  <c:v>0.12987012987012986</c:v>
                </c:pt>
                <c:pt idx="52">
                  <c:v>0.13188798554652212</c:v>
                </c:pt>
                <c:pt idx="53">
                  <c:v>0.13194868662186926</c:v>
                </c:pt>
                <c:pt idx="54">
                  <c:v>0.13208955223880597</c:v>
                </c:pt>
                <c:pt idx="55">
                  <c:v>0.13354459031235855</c:v>
                </c:pt>
                <c:pt idx="56">
                  <c:v>0.13676731793960922</c:v>
                </c:pt>
                <c:pt idx="57">
                  <c:v>0.13886606409202959</c:v>
                </c:pt>
                <c:pt idx="58">
                  <c:v>0.13892709766162312</c:v>
                </c:pt>
                <c:pt idx="59">
                  <c:v>0.1392075078206465</c:v>
                </c:pt>
                <c:pt idx="60">
                  <c:v>0.14000000000000001</c:v>
                </c:pt>
                <c:pt idx="61">
                  <c:v>0.14180537772087068</c:v>
                </c:pt>
                <c:pt idx="62">
                  <c:v>0.14206231454005935</c:v>
                </c:pt>
                <c:pt idx="63">
                  <c:v>0.1424</c:v>
                </c:pt>
                <c:pt idx="64">
                  <c:v>0.14241676942046855</c:v>
                </c:pt>
                <c:pt idx="65">
                  <c:v>0.14285714285714285</c:v>
                </c:pt>
                <c:pt idx="66">
                  <c:v>0.14389989572471323</c:v>
                </c:pt>
                <c:pt idx="67">
                  <c:v>0.1468890314304041</c:v>
                </c:pt>
                <c:pt idx="68">
                  <c:v>0.15213675213675212</c:v>
                </c:pt>
                <c:pt idx="69">
                  <c:v>0.15235792019347039</c:v>
                </c:pt>
                <c:pt idx="70">
                  <c:v>0.15702160493827161</c:v>
                </c:pt>
                <c:pt idx="71">
                  <c:v>0.1611170784103115</c:v>
                </c:pt>
                <c:pt idx="72">
                  <c:v>0.16234887737478412</c:v>
                </c:pt>
                <c:pt idx="73">
                  <c:v>0.16260162601626016</c:v>
                </c:pt>
                <c:pt idx="74">
                  <c:v>0.16271018793273986</c:v>
                </c:pt>
                <c:pt idx="75">
                  <c:v>0.18294573643410852</c:v>
                </c:pt>
                <c:pt idx="76">
                  <c:v>0.1865049279757392</c:v>
                </c:pt>
                <c:pt idx="77">
                  <c:v>0.22727272727272727</c:v>
                </c:pt>
                <c:pt idx="78">
                  <c:v>0.22929936305732485</c:v>
                </c:pt>
                <c:pt idx="79">
                  <c:v>0.23290203327171904</c:v>
                </c:pt>
                <c:pt idx="80">
                  <c:v>0.28201970443349755</c:v>
                </c:pt>
              </c:numCache>
            </c:numRef>
          </c:val>
          <c:extLst>
            <c:ext xmlns:c16="http://schemas.microsoft.com/office/drawing/2014/chart" uri="{C3380CC4-5D6E-409C-BE32-E72D297353CC}">
              <c16:uniqueId val="{00000074-24CB-BF45-8BC2-B0196E9E3945}"/>
            </c:ext>
          </c:extLst>
        </c:ser>
        <c:dLbls>
          <c:showLegendKey val="0"/>
          <c:showVal val="0"/>
          <c:showCatName val="0"/>
          <c:showSerName val="0"/>
          <c:showPercent val="0"/>
          <c:showBubbleSize val="0"/>
        </c:dLbls>
        <c:gapWidth val="60"/>
        <c:overlap val="-27"/>
        <c:axId val="96116736"/>
        <c:axId val="96118272"/>
      </c:barChart>
      <c:catAx>
        <c:axId val="9611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96118272"/>
        <c:crosses val="autoZero"/>
        <c:auto val="1"/>
        <c:lblAlgn val="ctr"/>
        <c:lblOffset val="100"/>
        <c:noMultiLvlLbl val="0"/>
      </c:catAx>
      <c:valAx>
        <c:axId val="961182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116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Evolution des taux de césariennes </a:t>
            </a:r>
          </a:p>
          <a:p>
            <a:pPr>
              <a:defRPr/>
            </a:pPr>
            <a:r>
              <a:rPr lang="en-US"/>
              <a:t>GH ST-JOSEPH / ND  BON SECOURS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0314401795384333"/>
          <c:y val="0.21455114562983518"/>
          <c:w val="0.86636395820955725"/>
          <c:h val="0.591964851391514"/>
        </c:manualLayout>
      </c:layout>
      <c:lineChart>
        <c:grouping val="standard"/>
        <c:varyColors val="0"/>
        <c:ser>
          <c:idx val="1"/>
          <c:order val="0"/>
          <c:tx>
            <c:strRef>
              <c:f>Evolutions!$G$25</c:f>
              <c:strCache>
                <c:ptCount val="1"/>
                <c:pt idx="0">
                  <c:v>Taux de césarienne</c:v>
                </c:pt>
              </c:strCache>
            </c:strRef>
          </c:tx>
          <c:spPr>
            <a:ln w="28575" cap="rnd">
              <a:solidFill>
                <a:srgbClr val="FFC000"/>
              </a:solidFill>
              <a:round/>
            </a:ln>
            <a:effectLst/>
          </c:spPr>
          <c:marker>
            <c:symbol val="square"/>
            <c:size val="5"/>
            <c:spPr>
              <a:solidFill>
                <a:srgbClr val="FFC000"/>
              </a:solidFill>
              <a:ln w="9525">
                <a:solidFill>
                  <a:srgbClr val="FFC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Evolutions!$G$26:$K$26</c:f>
              <c:strCache>
                <c:ptCount val="5"/>
                <c:pt idx="0">
                  <c:v>2014</c:v>
                </c:pt>
                <c:pt idx="1">
                  <c:v>2015</c:v>
                </c:pt>
                <c:pt idx="2">
                  <c:v>2016</c:v>
                </c:pt>
                <c:pt idx="3">
                  <c:v>2017</c:v>
                </c:pt>
                <c:pt idx="4">
                  <c:v>2018</c:v>
                </c:pt>
              </c:strCache>
            </c:strRef>
          </c:cat>
          <c:val>
            <c:numRef>
              <c:f>Evolutions!$G$27:$K$27</c:f>
              <c:numCache>
                <c:formatCode>0.0%</c:formatCode>
                <c:ptCount val="5"/>
                <c:pt idx="0">
                  <c:v>0.19002525252525251</c:v>
                </c:pt>
                <c:pt idx="1">
                  <c:v>0.17990515708358032</c:v>
                </c:pt>
                <c:pt idx="2">
                  <c:v>0.17072472071039815</c:v>
                </c:pt>
                <c:pt idx="3">
                  <c:v>0.16737709576584256</c:v>
                </c:pt>
                <c:pt idx="4">
                  <c:v>0.16666666666666666</c:v>
                </c:pt>
              </c:numCache>
            </c:numRef>
          </c:val>
          <c:smooth val="0"/>
          <c:extLst>
            <c:ext xmlns:c16="http://schemas.microsoft.com/office/drawing/2014/chart" uri="{C3380CC4-5D6E-409C-BE32-E72D297353CC}">
              <c16:uniqueId val="{00000000-CD75-6D47-8D51-15742A5EE032}"/>
            </c:ext>
          </c:extLst>
        </c:ser>
        <c:ser>
          <c:idx val="0"/>
          <c:order val="1"/>
          <c:tx>
            <c:strRef>
              <c:f>Evolutions!$L$25</c:f>
              <c:strCache>
                <c:ptCount val="1"/>
                <c:pt idx="0">
                  <c:v>Tx césarienne dans pop. bas risque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Evolutions!$L$26:$P$26</c:f>
              <c:strCache>
                <c:ptCount val="5"/>
                <c:pt idx="0">
                  <c:v>2014</c:v>
                </c:pt>
                <c:pt idx="1">
                  <c:v>2015</c:v>
                </c:pt>
                <c:pt idx="2">
                  <c:v>2016</c:v>
                </c:pt>
                <c:pt idx="3">
                  <c:v>2017</c:v>
                </c:pt>
                <c:pt idx="4">
                  <c:v>2018</c:v>
                </c:pt>
              </c:strCache>
            </c:strRef>
          </c:cat>
          <c:val>
            <c:numRef>
              <c:f>Evolutions!$L$27:$P$27</c:f>
              <c:numCache>
                <c:formatCode>0.0%</c:formatCode>
                <c:ptCount val="5"/>
                <c:pt idx="0">
                  <c:v>9.3253968253968256E-2</c:v>
                </c:pt>
                <c:pt idx="1">
                  <c:v>8.6454322716135804E-2</c:v>
                </c:pt>
                <c:pt idx="2">
                  <c:v>8.6454322716135804E-2</c:v>
                </c:pt>
                <c:pt idx="3">
                  <c:v>8.5565217391304349E-2</c:v>
                </c:pt>
                <c:pt idx="4">
                  <c:v>8.5324232081911269E-2</c:v>
                </c:pt>
              </c:numCache>
            </c:numRef>
          </c:val>
          <c:smooth val="0"/>
          <c:extLst>
            <c:ext xmlns:c16="http://schemas.microsoft.com/office/drawing/2014/chart" uri="{C3380CC4-5D6E-409C-BE32-E72D297353CC}">
              <c16:uniqueId val="{00000001-CD75-6D47-8D51-15742A5EE032}"/>
            </c:ext>
          </c:extLst>
        </c:ser>
        <c:dLbls>
          <c:showLegendKey val="0"/>
          <c:showVal val="0"/>
          <c:showCatName val="0"/>
          <c:showSerName val="0"/>
          <c:showPercent val="0"/>
          <c:showBubbleSize val="0"/>
        </c:dLbls>
        <c:marker val="1"/>
        <c:smooth val="0"/>
        <c:axId val="93573504"/>
        <c:axId val="93575040"/>
      </c:lineChart>
      <c:catAx>
        <c:axId val="9357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3575040"/>
        <c:crosses val="autoZero"/>
        <c:auto val="1"/>
        <c:lblAlgn val="ctr"/>
        <c:lblOffset val="100"/>
        <c:noMultiLvlLbl val="0"/>
      </c:catAx>
      <c:valAx>
        <c:axId val="93575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35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Evolution du taux de césar. prog. réalisées à partir de 39SA</a:t>
            </a:r>
          </a:p>
          <a:p>
            <a:pPr>
              <a:defRPr/>
            </a:pPr>
            <a:r>
              <a:rPr lang="en-US"/>
              <a:t>GH ST-JOSEPH / ND  BON SECOURS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1"/>
          <c:order val="0"/>
          <c:tx>
            <c:strRef>
              <c:f>Evolutions!$Q$25</c:f>
              <c:strCache>
                <c:ptCount val="1"/>
                <c:pt idx="0">
                  <c:v>Tx césar. programmées réalisées ≥39 SA</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Evolutions!$Q$26:$U$26</c:f>
              <c:strCache>
                <c:ptCount val="5"/>
                <c:pt idx="0">
                  <c:v>2014</c:v>
                </c:pt>
                <c:pt idx="1">
                  <c:v>2015</c:v>
                </c:pt>
                <c:pt idx="2">
                  <c:v>2016</c:v>
                </c:pt>
                <c:pt idx="3">
                  <c:v>2017</c:v>
                </c:pt>
                <c:pt idx="4">
                  <c:v>2018</c:v>
                </c:pt>
              </c:strCache>
            </c:strRef>
          </c:cat>
          <c:val>
            <c:numRef>
              <c:f>Evolutions!$Q$27:$U$27</c:f>
              <c:numCache>
                <c:formatCode>0.0%</c:formatCode>
                <c:ptCount val="5"/>
                <c:pt idx="0">
                  <c:v>0.72103004291845496</c:v>
                </c:pt>
                <c:pt idx="1">
                  <c:v>0.83809523809523812</c:v>
                </c:pt>
                <c:pt idx="2">
                  <c:v>0.83809523809523812</c:v>
                </c:pt>
                <c:pt idx="3">
                  <c:v>0.74871794871794872</c:v>
                </c:pt>
                <c:pt idx="4">
                  <c:v>0.78723404255319152</c:v>
                </c:pt>
              </c:numCache>
            </c:numRef>
          </c:val>
          <c:smooth val="0"/>
          <c:extLst>
            <c:ext xmlns:c16="http://schemas.microsoft.com/office/drawing/2014/chart" uri="{C3380CC4-5D6E-409C-BE32-E72D297353CC}">
              <c16:uniqueId val="{00000000-2A0C-9A41-8DA0-0C89CB1FA78A}"/>
            </c:ext>
          </c:extLst>
        </c:ser>
        <c:dLbls>
          <c:showLegendKey val="0"/>
          <c:showVal val="0"/>
          <c:showCatName val="0"/>
          <c:showSerName val="0"/>
          <c:showPercent val="0"/>
          <c:showBubbleSize val="0"/>
        </c:dLbls>
        <c:marker val="1"/>
        <c:smooth val="0"/>
        <c:axId val="93477888"/>
        <c:axId val="92897664"/>
      </c:lineChart>
      <c:catAx>
        <c:axId val="9347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2897664"/>
        <c:crosses val="autoZero"/>
        <c:auto val="1"/>
        <c:lblAlgn val="ctr"/>
        <c:lblOffset val="100"/>
        <c:noMultiLvlLbl val="0"/>
      </c:catAx>
      <c:valAx>
        <c:axId val="9289766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3477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Moyenne des taux de césariennes par type </a:t>
            </a:r>
          </a:p>
          <a:p>
            <a:pPr>
              <a:defRPr/>
            </a:pPr>
            <a:r>
              <a:rPr lang="fr-FR"/>
              <a:t>(IDF 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1982252205069949"/>
          <c:y val="0.16238222222222223"/>
          <c:w val="0.85601493407793861"/>
          <c:h val="0.7441294444444444"/>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3">
                  <a:lumMod val="75000"/>
                </a:schemeClr>
              </a:solidFill>
              <a:ln>
                <a:noFill/>
              </a:ln>
              <a:effectLst/>
            </c:spPr>
            <c:extLst>
              <c:ext xmlns:c16="http://schemas.microsoft.com/office/drawing/2014/chart" uri="{C3380CC4-5D6E-409C-BE32-E72D297353CC}">
                <c16:uniqueId val="{00000001-9351-CD49-A983-E5007A1CA834}"/>
              </c:ext>
            </c:extLst>
          </c:dPt>
          <c:dPt>
            <c:idx val="1"/>
            <c:invertIfNegative val="0"/>
            <c:bubble3D val="0"/>
            <c:spPr>
              <a:pattFill prst="wdDnDiag">
                <a:fgClr>
                  <a:schemeClr val="accent3">
                    <a:lumMod val="75000"/>
                  </a:schemeClr>
                </a:fgClr>
                <a:bgClr>
                  <a:schemeClr val="bg1"/>
                </a:bgClr>
              </a:pattFill>
              <a:ln>
                <a:noFill/>
              </a:ln>
              <a:effectLst/>
            </c:spPr>
            <c:extLst>
              <c:ext xmlns:c16="http://schemas.microsoft.com/office/drawing/2014/chart" uri="{C3380CC4-5D6E-409C-BE32-E72D297353CC}">
                <c16:uniqueId val="{00000003-9351-CD49-A983-E5007A1CA834}"/>
              </c:ext>
            </c:extLst>
          </c:dPt>
          <c:dPt>
            <c:idx val="2"/>
            <c:invertIfNegative val="0"/>
            <c:bubble3D val="0"/>
            <c:spPr>
              <a:solidFill>
                <a:srgbClr val="FFC000"/>
              </a:solidFill>
              <a:ln>
                <a:noFill/>
              </a:ln>
              <a:effectLst/>
            </c:spPr>
            <c:extLst>
              <c:ext xmlns:c16="http://schemas.microsoft.com/office/drawing/2014/chart" uri="{C3380CC4-5D6E-409C-BE32-E72D297353CC}">
                <c16:uniqueId val="{00000005-9351-CD49-A983-E5007A1CA834}"/>
              </c:ext>
            </c:extLst>
          </c:dPt>
          <c:dPt>
            <c:idx val="3"/>
            <c:invertIfNegative val="0"/>
            <c:bubble3D val="0"/>
            <c:spPr>
              <a:pattFill prst="wdDnDiag">
                <a:fgClr>
                  <a:srgbClr val="FFC000"/>
                </a:fgClr>
                <a:bgClr>
                  <a:schemeClr val="bg1"/>
                </a:bgClr>
              </a:pattFill>
              <a:ln>
                <a:noFill/>
              </a:ln>
              <a:effectLst/>
            </c:spPr>
            <c:extLst>
              <c:ext xmlns:c16="http://schemas.microsoft.com/office/drawing/2014/chart" uri="{C3380CC4-5D6E-409C-BE32-E72D297353CC}">
                <c16:uniqueId val="{00000007-9351-CD49-A983-E5007A1CA834}"/>
              </c:ext>
            </c:extLst>
          </c:dPt>
          <c:dPt>
            <c:idx val="4"/>
            <c:invertIfNegative val="0"/>
            <c:bubble3D val="0"/>
            <c:spPr>
              <a:solidFill>
                <a:schemeClr val="accent6">
                  <a:lumMod val="75000"/>
                </a:schemeClr>
              </a:solidFill>
              <a:ln>
                <a:noFill/>
              </a:ln>
              <a:effectLst/>
            </c:spPr>
            <c:extLst>
              <c:ext xmlns:c16="http://schemas.microsoft.com/office/drawing/2014/chart" uri="{C3380CC4-5D6E-409C-BE32-E72D297353CC}">
                <c16:uniqueId val="{00000009-9351-CD49-A983-E5007A1CA834}"/>
              </c:ext>
            </c:extLst>
          </c:dPt>
          <c:dPt>
            <c:idx val="5"/>
            <c:invertIfNegative val="0"/>
            <c:bubble3D val="0"/>
            <c:spPr>
              <a:pattFill prst="wdDnDiag">
                <a:fgClr>
                  <a:schemeClr val="accent6">
                    <a:lumMod val="75000"/>
                  </a:schemeClr>
                </a:fgClr>
                <a:bgClr>
                  <a:schemeClr val="bg1"/>
                </a:bgClr>
              </a:pattFill>
              <a:ln>
                <a:noFill/>
              </a:ln>
              <a:effectLst/>
            </c:spPr>
            <c:extLst>
              <c:ext xmlns:c16="http://schemas.microsoft.com/office/drawing/2014/chart" uri="{C3380CC4-5D6E-409C-BE32-E72D297353CC}">
                <c16:uniqueId val="{0000000B-9351-CD49-A983-E5007A1CA834}"/>
              </c:ext>
            </c:extLst>
          </c:dPt>
          <c:dPt>
            <c:idx val="6"/>
            <c:invertIfNegative val="0"/>
            <c:bubble3D val="0"/>
            <c:spPr>
              <a:solidFill>
                <a:schemeClr val="accent2">
                  <a:lumMod val="75000"/>
                </a:schemeClr>
              </a:solidFill>
              <a:ln>
                <a:noFill/>
              </a:ln>
              <a:effectLst/>
            </c:spPr>
            <c:extLst>
              <c:ext xmlns:c16="http://schemas.microsoft.com/office/drawing/2014/chart" uri="{C3380CC4-5D6E-409C-BE32-E72D297353CC}">
                <c16:uniqueId val="{0000000D-9351-CD49-A983-E5007A1CA834}"/>
              </c:ext>
            </c:extLst>
          </c:dPt>
          <c:dPt>
            <c:idx val="7"/>
            <c:invertIfNegative val="0"/>
            <c:bubble3D val="0"/>
            <c:spPr>
              <a:pattFill prst="wdDnDiag">
                <a:fgClr>
                  <a:schemeClr val="accent2">
                    <a:lumMod val="75000"/>
                  </a:schemeClr>
                </a:fgClr>
                <a:bgClr>
                  <a:schemeClr val="bg1"/>
                </a:bgClr>
              </a:pattFill>
              <a:ln>
                <a:noFill/>
              </a:ln>
              <a:effectLst/>
            </c:spPr>
            <c:extLst>
              <c:ext xmlns:c16="http://schemas.microsoft.com/office/drawing/2014/chart" uri="{C3380CC4-5D6E-409C-BE32-E72D297353CC}">
                <c16:uniqueId val="{0000000F-9351-CD49-A983-E5007A1CA834}"/>
              </c:ext>
            </c:extLst>
          </c:dPt>
          <c:dPt>
            <c:idx val="8"/>
            <c:invertIfNegative val="0"/>
            <c:bubble3D val="0"/>
            <c:spPr>
              <a:solidFill>
                <a:schemeClr val="bg1">
                  <a:lumMod val="50000"/>
                </a:schemeClr>
              </a:solidFill>
              <a:ln>
                <a:noFill/>
              </a:ln>
              <a:effectLst/>
            </c:spPr>
            <c:extLst>
              <c:ext xmlns:c16="http://schemas.microsoft.com/office/drawing/2014/chart" uri="{C3380CC4-5D6E-409C-BE32-E72D297353CC}">
                <c16:uniqueId val="{00000011-9351-CD49-A983-E5007A1CA834}"/>
              </c:ext>
            </c:extLst>
          </c:dPt>
          <c:dPt>
            <c:idx val="9"/>
            <c:invertIfNegative val="0"/>
            <c:bubble3D val="0"/>
            <c:spPr>
              <a:pattFill prst="wdDnDiag">
                <a:fgClr>
                  <a:schemeClr val="bg1">
                    <a:lumMod val="50000"/>
                  </a:schemeClr>
                </a:fgClr>
                <a:bgClr>
                  <a:schemeClr val="bg1"/>
                </a:bgClr>
              </a:pattFill>
              <a:ln>
                <a:noFill/>
              </a:ln>
              <a:effectLst/>
            </c:spPr>
            <c:extLst>
              <c:ext xmlns:c16="http://schemas.microsoft.com/office/drawing/2014/chart" uri="{C3380CC4-5D6E-409C-BE32-E72D297353CC}">
                <c16:uniqueId val="{00000013-9351-CD49-A983-E5007A1CA834}"/>
              </c:ext>
            </c:extLst>
          </c:dPt>
          <c:dPt>
            <c:idx val="10"/>
            <c:invertIfNegative val="0"/>
            <c:bubble3D val="0"/>
            <c:spPr>
              <a:solidFill>
                <a:schemeClr val="accent4">
                  <a:lumMod val="50000"/>
                </a:schemeClr>
              </a:solidFill>
              <a:ln>
                <a:noFill/>
              </a:ln>
              <a:effectLst/>
            </c:spPr>
            <c:extLst>
              <c:ext xmlns:c16="http://schemas.microsoft.com/office/drawing/2014/chart" uri="{C3380CC4-5D6E-409C-BE32-E72D297353CC}">
                <c16:uniqueId val="{00000015-9351-CD49-A983-E5007A1CA834}"/>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9351-CD49-A983-E5007A1CA834}"/>
              </c:ext>
            </c:extLst>
          </c:dPt>
          <c:dPt>
            <c:idx val="12"/>
            <c:invertIfNegative val="0"/>
            <c:bubble3D val="0"/>
            <c:spPr>
              <a:solidFill>
                <a:srgbClr val="FFCC00"/>
              </a:solidFill>
              <a:ln>
                <a:noFill/>
              </a:ln>
              <a:effectLst/>
            </c:spPr>
            <c:extLst>
              <c:ext xmlns:c16="http://schemas.microsoft.com/office/drawing/2014/chart" uri="{C3380CC4-5D6E-409C-BE32-E72D297353CC}">
                <c16:uniqueId val="{00000019-9351-CD49-A983-E5007A1CA834}"/>
              </c:ext>
            </c:extLst>
          </c:dPt>
          <c:dPt>
            <c:idx val="13"/>
            <c:invertIfNegative val="0"/>
            <c:bubble3D val="0"/>
            <c:spPr>
              <a:solidFill>
                <a:schemeClr val="accent4">
                  <a:lumMod val="50000"/>
                </a:schemeClr>
              </a:solidFill>
              <a:ln>
                <a:noFill/>
              </a:ln>
              <a:effectLst/>
            </c:spPr>
            <c:extLst>
              <c:ext xmlns:c16="http://schemas.microsoft.com/office/drawing/2014/chart" uri="{C3380CC4-5D6E-409C-BE32-E72D297353CC}">
                <c16:uniqueId val="{0000001B-9351-CD49-A983-E5007A1CA834}"/>
              </c:ext>
            </c:extLst>
          </c:dPt>
          <c:dPt>
            <c:idx val="14"/>
            <c:invertIfNegative val="0"/>
            <c:bubble3D val="0"/>
            <c:spPr>
              <a:solidFill>
                <a:schemeClr val="accent2">
                  <a:lumMod val="75000"/>
                </a:schemeClr>
              </a:solidFill>
              <a:ln>
                <a:noFill/>
              </a:ln>
              <a:effectLst/>
            </c:spPr>
            <c:extLst>
              <c:ext xmlns:c16="http://schemas.microsoft.com/office/drawing/2014/chart" uri="{C3380CC4-5D6E-409C-BE32-E72D297353CC}">
                <c16:uniqueId val="{0000001D-9351-CD49-A983-E5007A1CA834}"/>
              </c:ext>
            </c:extLst>
          </c:dPt>
          <c:dPt>
            <c:idx val="15"/>
            <c:invertIfNegative val="0"/>
            <c:bubble3D val="0"/>
            <c:spPr>
              <a:solidFill>
                <a:srgbClr val="FFCC00"/>
              </a:solidFill>
              <a:ln>
                <a:noFill/>
              </a:ln>
              <a:effectLst/>
            </c:spPr>
            <c:extLst>
              <c:ext xmlns:c16="http://schemas.microsoft.com/office/drawing/2014/chart" uri="{C3380CC4-5D6E-409C-BE32-E72D297353CC}">
                <c16:uniqueId val="{0000001F-9351-CD49-A983-E5007A1CA83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 type IDF et Fr'!$A$2:$A$11</c:f>
              <c:strCache>
                <c:ptCount val="10"/>
                <c:pt idx="0">
                  <c:v>1 IDF</c:v>
                </c:pt>
                <c:pt idx="1">
                  <c:v>1 France</c:v>
                </c:pt>
                <c:pt idx="2">
                  <c:v>2A IDF</c:v>
                </c:pt>
                <c:pt idx="3">
                  <c:v>2A France</c:v>
                </c:pt>
                <c:pt idx="4">
                  <c:v>2B IDF</c:v>
                </c:pt>
                <c:pt idx="5">
                  <c:v>2B France</c:v>
                </c:pt>
                <c:pt idx="6">
                  <c:v>3 IDF</c:v>
                </c:pt>
                <c:pt idx="7">
                  <c:v>3 France</c:v>
                </c:pt>
                <c:pt idx="8">
                  <c:v>Total IDF</c:v>
                </c:pt>
                <c:pt idx="9">
                  <c:v>Total France</c:v>
                </c:pt>
              </c:strCache>
            </c:strRef>
          </c:cat>
          <c:val>
            <c:numRef>
              <c:f>'Par type IDF et Fr'!$B$2:$B$11</c:f>
              <c:numCache>
                <c:formatCode>0.0%</c:formatCode>
                <c:ptCount val="10"/>
                <c:pt idx="0">
                  <c:v>0.2384</c:v>
                </c:pt>
                <c:pt idx="1">
                  <c:v>0.2</c:v>
                </c:pt>
                <c:pt idx="2">
                  <c:v>0.2281</c:v>
                </c:pt>
                <c:pt idx="3">
                  <c:v>0.19819999999999999</c:v>
                </c:pt>
                <c:pt idx="4">
                  <c:v>0.2014</c:v>
                </c:pt>
                <c:pt idx="5">
                  <c:v>0.18870000000000001</c:v>
                </c:pt>
                <c:pt idx="6">
                  <c:v>0.23119999999999999</c:v>
                </c:pt>
                <c:pt idx="7">
                  <c:v>0.2089</c:v>
                </c:pt>
                <c:pt idx="8">
                  <c:v>0.22567999999999999</c:v>
                </c:pt>
                <c:pt idx="9">
                  <c:v>0.1986</c:v>
                </c:pt>
              </c:numCache>
            </c:numRef>
          </c:val>
          <c:extLst>
            <c:ext xmlns:c16="http://schemas.microsoft.com/office/drawing/2014/chart" uri="{C3380CC4-5D6E-409C-BE32-E72D297353CC}">
              <c16:uniqueId val="{00000020-9351-CD49-A983-E5007A1CA834}"/>
            </c:ext>
          </c:extLst>
        </c:ser>
        <c:dLbls>
          <c:showLegendKey val="0"/>
          <c:showVal val="0"/>
          <c:showCatName val="0"/>
          <c:showSerName val="0"/>
          <c:showPercent val="0"/>
          <c:showBubbleSize val="0"/>
        </c:dLbls>
        <c:gapWidth val="100"/>
        <c:axId val="93673344"/>
        <c:axId val="93674880"/>
      </c:barChart>
      <c:lineChart>
        <c:grouping val="standard"/>
        <c:varyColors val="0"/>
        <c:ser>
          <c:idx val="2"/>
          <c:order val="1"/>
          <c:tx>
            <c:strRef>
              <c:f>'Par type IDF et Fr'!$E$1</c:f>
              <c:strCache>
                <c:ptCount val="1"/>
              </c:strCache>
            </c:strRef>
          </c:tx>
          <c:spPr>
            <a:ln w="28575" cap="rnd">
              <a:solidFill>
                <a:schemeClr val="accent3">
                  <a:lumMod val="50000"/>
                  <a:alpha val="62000"/>
                </a:schemeClr>
              </a:solidFill>
              <a:round/>
            </a:ln>
            <a:effectLst/>
          </c:spPr>
          <c:marker>
            <c:symbol val="none"/>
          </c:marker>
          <c:val>
            <c:numRef>
              <c:f>'Par type IDF et Fr'!$E$2:$E$10</c:f>
              <c:numCache>
                <c:formatCode>0.0%</c:formatCode>
                <c:ptCount val="9"/>
              </c:numCache>
            </c:numRef>
          </c:val>
          <c:smooth val="0"/>
          <c:extLst>
            <c:ext xmlns:c16="http://schemas.microsoft.com/office/drawing/2014/chart" uri="{C3380CC4-5D6E-409C-BE32-E72D297353CC}">
              <c16:uniqueId val="{00000021-9351-CD49-A983-E5007A1CA834}"/>
            </c:ext>
          </c:extLst>
        </c:ser>
        <c:ser>
          <c:idx val="3"/>
          <c:order val="2"/>
          <c:tx>
            <c:strRef>
              <c:f>'Par type IDF et Fr'!$F$1</c:f>
              <c:strCache>
                <c:ptCount val="1"/>
              </c:strCache>
            </c:strRef>
          </c:tx>
          <c:spPr>
            <a:ln w="25400" cap="rnd">
              <a:solidFill>
                <a:schemeClr val="accent3">
                  <a:lumMod val="50000"/>
                  <a:alpha val="62000"/>
                </a:schemeClr>
              </a:solidFill>
              <a:prstDash val="dash"/>
              <a:round/>
            </a:ln>
            <a:effectLst/>
          </c:spPr>
          <c:marker>
            <c:symbol val="none"/>
          </c:marker>
          <c:val>
            <c:numRef>
              <c:f>'Par type IDF et Fr'!$F$2:$F$10</c:f>
              <c:numCache>
                <c:formatCode>0.0%</c:formatCode>
                <c:ptCount val="9"/>
              </c:numCache>
            </c:numRef>
          </c:val>
          <c:smooth val="0"/>
          <c:extLst>
            <c:ext xmlns:c16="http://schemas.microsoft.com/office/drawing/2014/chart" uri="{C3380CC4-5D6E-409C-BE32-E72D297353CC}">
              <c16:uniqueId val="{00000022-9351-CD49-A983-E5007A1CA834}"/>
            </c:ext>
          </c:extLst>
        </c:ser>
        <c:dLbls>
          <c:showLegendKey val="0"/>
          <c:showVal val="0"/>
          <c:showCatName val="0"/>
          <c:showSerName val="0"/>
          <c:showPercent val="0"/>
          <c:showBubbleSize val="0"/>
        </c:dLbls>
        <c:marker val="1"/>
        <c:smooth val="0"/>
        <c:axId val="93673344"/>
        <c:axId val="93674880"/>
      </c:lineChart>
      <c:catAx>
        <c:axId val="93673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93674880"/>
        <c:crosses val="autoZero"/>
        <c:auto val="1"/>
        <c:lblAlgn val="ctr"/>
        <c:lblOffset val="100"/>
        <c:noMultiLvlLbl val="0"/>
      </c:catAx>
      <c:valAx>
        <c:axId val="9367488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3673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Moyenne des taux de césariennes par type pour</a:t>
            </a:r>
            <a:r>
              <a:rPr lang="fr-FR" baseline="0"/>
              <a:t> une pop. à bas risque  (IDF 2018) </a:t>
            </a:r>
            <a:endParaRPr lang="fr-FR"/>
          </a:p>
        </c:rich>
      </c:tx>
      <c:layout>
        <c:manualLayout>
          <c:xMode val="edge"/>
          <c:yMode val="edge"/>
          <c:x val="0.12438320209973752"/>
          <c:y val="1.40738739861893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1982252205069949"/>
          <c:y val="0.16238222222222223"/>
          <c:w val="0.85601493407793861"/>
          <c:h val="0.7441294444444444"/>
        </c:manualLayout>
      </c:layout>
      <c:barChart>
        <c:barDir val="col"/>
        <c:grouping val="clustered"/>
        <c:varyColors val="0"/>
        <c:ser>
          <c:idx val="0"/>
          <c:order val="0"/>
          <c:spPr>
            <a:solidFill>
              <a:schemeClr val="bg1">
                <a:lumMod val="50000"/>
              </a:schemeClr>
            </a:solidFill>
            <a:ln>
              <a:noFill/>
            </a:ln>
            <a:effectLst/>
          </c:spPr>
          <c:invertIfNegative val="0"/>
          <c:dPt>
            <c:idx val="0"/>
            <c:invertIfNegative val="0"/>
            <c:bubble3D val="0"/>
            <c:spPr>
              <a:solidFill>
                <a:schemeClr val="accent3">
                  <a:lumMod val="75000"/>
                </a:schemeClr>
              </a:solidFill>
              <a:ln>
                <a:noFill/>
              </a:ln>
              <a:effectLst/>
            </c:spPr>
            <c:extLst>
              <c:ext xmlns:c16="http://schemas.microsoft.com/office/drawing/2014/chart" uri="{C3380CC4-5D6E-409C-BE32-E72D297353CC}">
                <c16:uniqueId val="{00000001-35A5-364C-8F8A-9D4D9E87633E}"/>
              </c:ext>
            </c:extLst>
          </c:dPt>
          <c:dPt>
            <c:idx val="1"/>
            <c:invertIfNegative val="0"/>
            <c:bubble3D val="0"/>
            <c:spPr>
              <a:pattFill prst="wdDnDiag">
                <a:fgClr>
                  <a:schemeClr val="accent3">
                    <a:lumMod val="75000"/>
                  </a:schemeClr>
                </a:fgClr>
                <a:bgClr>
                  <a:schemeClr val="bg1"/>
                </a:bgClr>
              </a:pattFill>
              <a:ln>
                <a:noFill/>
              </a:ln>
              <a:effectLst/>
            </c:spPr>
            <c:extLst>
              <c:ext xmlns:c16="http://schemas.microsoft.com/office/drawing/2014/chart" uri="{C3380CC4-5D6E-409C-BE32-E72D297353CC}">
                <c16:uniqueId val="{00000003-35A5-364C-8F8A-9D4D9E87633E}"/>
              </c:ext>
            </c:extLst>
          </c:dPt>
          <c:dPt>
            <c:idx val="2"/>
            <c:invertIfNegative val="0"/>
            <c:bubble3D val="0"/>
            <c:spPr>
              <a:solidFill>
                <a:srgbClr val="FFC000"/>
              </a:solidFill>
              <a:ln>
                <a:noFill/>
              </a:ln>
              <a:effectLst/>
            </c:spPr>
            <c:extLst>
              <c:ext xmlns:c16="http://schemas.microsoft.com/office/drawing/2014/chart" uri="{C3380CC4-5D6E-409C-BE32-E72D297353CC}">
                <c16:uniqueId val="{00000005-35A5-364C-8F8A-9D4D9E87633E}"/>
              </c:ext>
            </c:extLst>
          </c:dPt>
          <c:dPt>
            <c:idx val="3"/>
            <c:invertIfNegative val="0"/>
            <c:bubble3D val="0"/>
            <c:spPr>
              <a:pattFill prst="wdDnDiag">
                <a:fgClr>
                  <a:srgbClr val="FFC000"/>
                </a:fgClr>
                <a:bgClr>
                  <a:schemeClr val="bg1"/>
                </a:bgClr>
              </a:pattFill>
              <a:ln>
                <a:noFill/>
              </a:ln>
              <a:effectLst/>
            </c:spPr>
            <c:extLst>
              <c:ext xmlns:c16="http://schemas.microsoft.com/office/drawing/2014/chart" uri="{C3380CC4-5D6E-409C-BE32-E72D297353CC}">
                <c16:uniqueId val="{00000007-35A5-364C-8F8A-9D4D9E87633E}"/>
              </c:ext>
            </c:extLst>
          </c:dPt>
          <c:dPt>
            <c:idx val="4"/>
            <c:invertIfNegative val="0"/>
            <c:bubble3D val="0"/>
            <c:spPr>
              <a:solidFill>
                <a:schemeClr val="accent6">
                  <a:lumMod val="75000"/>
                </a:schemeClr>
              </a:solidFill>
              <a:ln>
                <a:noFill/>
              </a:ln>
              <a:effectLst/>
            </c:spPr>
            <c:extLst>
              <c:ext xmlns:c16="http://schemas.microsoft.com/office/drawing/2014/chart" uri="{C3380CC4-5D6E-409C-BE32-E72D297353CC}">
                <c16:uniqueId val="{00000009-35A5-364C-8F8A-9D4D9E87633E}"/>
              </c:ext>
            </c:extLst>
          </c:dPt>
          <c:dPt>
            <c:idx val="5"/>
            <c:invertIfNegative val="0"/>
            <c:bubble3D val="0"/>
            <c:spPr>
              <a:pattFill prst="wdDnDiag">
                <a:fgClr>
                  <a:schemeClr val="accent6">
                    <a:lumMod val="75000"/>
                  </a:schemeClr>
                </a:fgClr>
                <a:bgClr>
                  <a:schemeClr val="bg1"/>
                </a:bgClr>
              </a:pattFill>
              <a:ln>
                <a:noFill/>
              </a:ln>
              <a:effectLst/>
            </c:spPr>
            <c:extLst>
              <c:ext xmlns:c16="http://schemas.microsoft.com/office/drawing/2014/chart" uri="{C3380CC4-5D6E-409C-BE32-E72D297353CC}">
                <c16:uniqueId val="{0000000B-35A5-364C-8F8A-9D4D9E87633E}"/>
              </c:ext>
            </c:extLst>
          </c:dPt>
          <c:dPt>
            <c:idx val="6"/>
            <c:invertIfNegative val="0"/>
            <c:bubble3D val="0"/>
            <c:spPr>
              <a:solidFill>
                <a:schemeClr val="accent2">
                  <a:lumMod val="75000"/>
                </a:schemeClr>
              </a:solidFill>
              <a:ln>
                <a:noFill/>
              </a:ln>
              <a:effectLst/>
            </c:spPr>
            <c:extLst>
              <c:ext xmlns:c16="http://schemas.microsoft.com/office/drawing/2014/chart" uri="{C3380CC4-5D6E-409C-BE32-E72D297353CC}">
                <c16:uniqueId val="{0000000D-35A5-364C-8F8A-9D4D9E87633E}"/>
              </c:ext>
            </c:extLst>
          </c:dPt>
          <c:dPt>
            <c:idx val="7"/>
            <c:invertIfNegative val="0"/>
            <c:bubble3D val="0"/>
            <c:spPr>
              <a:pattFill prst="wdDnDiag">
                <a:fgClr>
                  <a:schemeClr val="accent2">
                    <a:lumMod val="75000"/>
                  </a:schemeClr>
                </a:fgClr>
                <a:bgClr>
                  <a:schemeClr val="bg1"/>
                </a:bgClr>
              </a:pattFill>
              <a:ln>
                <a:noFill/>
              </a:ln>
              <a:effectLst/>
            </c:spPr>
            <c:extLst>
              <c:ext xmlns:c16="http://schemas.microsoft.com/office/drawing/2014/chart" uri="{C3380CC4-5D6E-409C-BE32-E72D297353CC}">
                <c16:uniqueId val="{0000000F-35A5-364C-8F8A-9D4D9E87633E}"/>
              </c:ext>
            </c:extLst>
          </c:dPt>
          <c:dPt>
            <c:idx val="8"/>
            <c:invertIfNegative val="0"/>
            <c:bubble3D val="0"/>
            <c:extLst>
              <c:ext xmlns:c16="http://schemas.microsoft.com/office/drawing/2014/chart" uri="{C3380CC4-5D6E-409C-BE32-E72D297353CC}">
                <c16:uniqueId val="{00000011-35A5-364C-8F8A-9D4D9E87633E}"/>
              </c:ext>
            </c:extLst>
          </c:dPt>
          <c:dPt>
            <c:idx val="9"/>
            <c:invertIfNegative val="0"/>
            <c:bubble3D val="0"/>
            <c:spPr>
              <a:pattFill prst="wdDnDiag">
                <a:fgClr>
                  <a:schemeClr val="bg1">
                    <a:lumMod val="50000"/>
                  </a:schemeClr>
                </a:fgClr>
                <a:bgClr>
                  <a:schemeClr val="bg1"/>
                </a:bgClr>
              </a:pattFill>
              <a:ln>
                <a:noFill/>
              </a:ln>
              <a:effectLst/>
            </c:spPr>
            <c:extLst>
              <c:ext xmlns:c16="http://schemas.microsoft.com/office/drawing/2014/chart" uri="{C3380CC4-5D6E-409C-BE32-E72D297353CC}">
                <c16:uniqueId val="{00000013-35A5-364C-8F8A-9D4D9E87633E}"/>
              </c:ext>
            </c:extLst>
          </c:dPt>
          <c:dPt>
            <c:idx val="10"/>
            <c:invertIfNegative val="0"/>
            <c:bubble3D val="0"/>
            <c:extLst>
              <c:ext xmlns:c16="http://schemas.microsoft.com/office/drawing/2014/chart" uri="{C3380CC4-5D6E-409C-BE32-E72D297353CC}">
                <c16:uniqueId val="{00000015-35A5-364C-8F8A-9D4D9E87633E}"/>
              </c:ext>
            </c:extLst>
          </c:dPt>
          <c:dPt>
            <c:idx val="11"/>
            <c:invertIfNegative val="0"/>
            <c:bubble3D val="0"/>
            <c:extLst>
              <c:ext xmlns:c16="http://schemas.microsoft.com/office/drawing/2014/chart" uri="{C3380CC4-5D6E-409C-BE32-E72D297353CC}">
                <c16:uniqueId val="{00000017-35A5-364C-8F8A-9D4D9E87633E}"/>
              </c:ext>
            </c:extLst>
          </c:dPt>
          <c:dPt>
            <c:idx val="12"/>
            <c:invertIfNegative val="0"/>
            <c:bubble3D val="0"/>
            <c:extLst>
              <c:ext xmlns:c16="http://schemas.microsoft.com/office/drawing/2014/chart" uri="{C3380CC4-5D6E-409C-BE32-E72D297353CC}">
                <c16:uniqueId val="{00000019-35A5-364C-8F8A-9D4D9E87633E}"/>
              </c:ext>
            </c:extLst>
          </c:dPt>
          <c:dPt>
            <c:idx val="13"/>
            <c:invertIfNegative val="0"/>
            <c:bubble3D val="0"/>
            <c:extLst>
              <c:ext xmlns:c16="http://schemas.microsoft.com/office/drawing/2014/chart" uri="{C3380CC4-5D6E-409C-BE32-E72D297353CC}">
                <c16:uniqueId val="{0000001B-35A5-364C-8F8A-9D4D9E87633E}"/>
              </c:ext>
            </c:extLst>
          </c:dPt>
          <c:dPt>
            <c:idx val="14"/>
            <c:invertIfNegative val="0"/>
            <c:bubble3D val="0"/>
            <c:extLst>
              <c:ext xmlns:c16="http://schemas.microsoft.com/office/drawing/2014/chart" uri="{C3380CC4-5D6E-409C-BE32-E72D297353CC}">
                <c16:uniqueId val="{0000001D-35A5-364C-8F8A-9D4D9E87633E}"/>
              </c:ext>
            </c:extLst>
          </c:dPt>
          <c:dPt>
            <c:idx val="15"/>
            <c:invertIfNegative val="0"/>
            <c:bubble3D val="0"/>
            <c:extLst>
              <c:ext xmlns:c16="http://schemas.microsoft.com/office/drawing/2014/chart" uri="{C3380CC4-5D6E-409C-BE32-E72D297353CC}">
                <c16:uniqueId val="{0000001F-35A5-364C-8F8A-9D4D9E87633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 type IDF et Fr'!$A$2:$A$11</c:f>
              <c:strCache>
                <c:ptCount val="10"/>
                <c:pt idx="0">
                  <c:v>1 IDF</c:v>
                </c:pt>
                <c:pt idx="1">
                  <c:v>1 France</c:v>
                </c:pt>
                <c:pt idx="2">
                  <c:v>2A IDF</c:v>
                </c:pt>
                <c:pt idx="3">
                  <c:v>2A France</c:v>
                </c:pt>
                <c:pt idx="4">
                  <c:v>2B IDF</c:v>
                </c:pt>
                <c:pt idx="5">
                  <c:v>2B France</c:v>
                </c:pt>
                <c:pt idx="6">
                  <c:v>3 IDF</c:v>
                </c:pt>
                <c:pt idx="7">
                  <c:v>3 France</c:v>
                </c:pt>
                <c:pt idx="8">
                  <c:v>Total IDF</c:v>
                </c:pt>
                <c:pt idx="9">
                  <c:v>Total France</c:v>
                </c:pt>
              </c:strCache>
            </c:strRef>
          </c:cat>
          <c:val>
            <c:numRef>
              <c:f>'Par type IDF et Fr'!$C$2:$C$11</c:f>
              <c:numCache>
                <c:formatCode>0.0%</c:formatCode>
                <c:ptCount val="10"/>
                <c:pt idx="0">
                  <c:v>0.13757</c:v>
                </c:pt>
                <c:pt idx="1">
                  <c:v>0.1139</c:v>
                </c:pt>
                <c:pt idx="2">
                  <c:v>0.12740000000000001</c:v>
                </c:pt>
                <c:pt idx="3">
                  <c:v>0.1087</c:v>
                </c:pt>
                <c:pt idx="4">
                  <c:v>0.1103</c:v>
                </c:pt>
                <c:pt idx="5">
                  <c:v>9.9699999999999997E-2</c:v>
                </c:pt>
                <c:pt idx="6">
                  <c:v>0.1239</c:v>
                </c:pt>
                <c:pt idx="7">
                  <c:v>0.1052</c:v>
                </c:pt>
                <c:pt idx="8">
                  <c:v>0.1258</c:v>
                </c:pt>
                <c:pt idx="9">
                  <c:v>0.10879999999999999</c:v>
                </c:pt>
              </c:numCache>
            </c:numRef>
          </c:val>
          <c:extLst>
            <c:ext xmlns:c16="http://schemas.microsoft.com/office/drawing/2014/chart" uri="{C3380CC4-5D6E-409C-BE32-E72D297353CC}">
              <c16:uniqueId val="{00000020-35A5-364C-8F8A-9D4D9E87633E}"/>
            </c:ext>
          </c:extLst>
        </c:ser>
        <c:dLbls>
          <c:showLegendKey val="0"/>
          <c:showVal val="0"/>
          <c:showCatName val="0"/>
          <c:showSerName val="0"/>
          <c:showPercent val="0"/>
          <c:showBubbleSize val="0"/>
        </c:dLbls>
        <c:gapWidth val="100"/>
        <c:axId val="97538816"/>
        <c:axId val="97540352"/>
      </c:barChart>
      <c:lineChart>
        <c:grouping val="standard"/>
        <c:varyColors val="0"/>
        <c:ser>
          <c:idx val="2"/>
          <c:order val="1"/>
          <c:tx>
            <c:strRef>
              <c:f>'Par type IDF et Fr'!$E$1</c:f>
              <c:strCache>
                <c:ptCount val="1"/>
              </c:strCache>
            </c:strRef>
          </c:tx>
          <c:spPr>
            <a:ln w="28575" cap="rnd">
              <a:solidFill>
                <a:schemeClr val="accent3">
                  <a:lumMod val="50000"/>
                  <a:alpha val="62000"/>
                </a:schemeClr>
              </a:solidFill>
              <a:round/>
            </a:ln>
            <a:effectLst/>
          </c:spPr>
          <c:marker>
            <c:symbol val="none"/>
          </c:marker>
          <c:val>
            <c:numRef>
              <c:f>'Par type IDF et Fr'!$E$2:$E$10</c:f>
              <c:numCache>
                <c:formatCode>0.0%</c:formatCode>
                <c:ptCount val="9"/>
              </c:numCache>
            </c:numRef>
          </c:val>
          <c:smooth val="0"/>
          <c:extLst>
            <c:ext xmlns:c16="http://schemas.microsoft.com/office/drawing/2014/chart" uri="{C3380CC4-5D6E-409C-BE32-E72D297353CC}">
              <c16:uniqueId val="{00000021-35A5-364C-8F8A-9D4D9E87633E}"/>
            </c:ext>
          </c:extLst>
        </c:ser>
        <c:ser>
          <c:idx val="3"/>
          <c:order val="2"/>
          <c:tx>
            <c:strRef>
              <c:f>'Par type IDF et Fr'!$F$1</c:f>
              <c:strCache>
                <c:ptCount val="1"/>
              </c:strCache>
            </c:strRef>
          </c:tx>
          <c:spPr>
            <a:ln w="25400" cap="rnd">
              <a:solidFill>
                <a:schemeClr val="accent3">
                  <a:lumMod val="50000"/>
                  <a:alpha val="62000"/>
                </a:schemeClr>
              </a:solidFill>
              <a:prstDash val="dash"/>
              <a:round/>
            </a:ln>
            <a:effectLst/>
          </c:spPr>
          <c:marker>
            <c:symbol val="none"/>
          </c:marker>
          <c:val>
            <c:numRef>
              <c:f>'Par type IDF et Fr'!$F$2:$F$10</c:f>
              <c:numCache>
                <c:formatCode>0.0%</c:formatCode>
                <c:ptCount val="9"/>
              </c:numCache>
            </c:numRef>
          </c:val>
          <c:smooth val="0"/>
          <c:extLst>
            <c:ext xmlns:c16="http://schemas.microsoft.com/office/drawing/2014/chart" uri="{C3380CC4-5D6E-409C-BE32-E72D297353CC}">
              <c16:uniqueId val="{00000022-35A5-364C-8F8A-9D4D9E87633E}"/>
            </c:ext>
          </c:extLst>
        </c:ser>
        <c:dLbls>
          <c:showLegendKey val="0"/>
          <c:showVal val="0"/>
          <c:showCatName val="0"/>
          <c:showSerName val="0"/>
          <c:showPercent val="0"/>
          <c:showBubbleSize val="0"/>
        </c:dLbls>
        <c:marker val="1"/>
        <c:smooth val="0"/>
        <c:axId val="97538816"/>
        <c:axId val="97540352"/>
      </c:lineChart>
      <c:catAx>
        <c:axId val="9753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97540352"/>
        <c:crosses val="autoZero"/>
        <c:auto val="1"/>
        <c:lblAlgn val="ctr"/>
        <c:lblOffset val="100"/>
        <c:noMultiLvlLbl val="0"/>
      </c:catAx>
      <c:valAx>
        <c:axId val="9754035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538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Moyenne des taux de césariennes programmées réalisées à partir de 39 SA </a:t>
            </a:r>
            <a:r>
              <a:rPr lang="fr-FR" baseline="0"/>
              <a:t> </a:t>
            </a:r>
            <a:r>
              <a:rPr lang="fr-FR"/>
              <a:t>(IDF 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1982252205069949"/>
          <c:y val="0.16238222222222223"/>
          <c:w val="0.85601493407793861"/>
          <c:h val="0.7441294444444444"/>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3">
                  <a:lumMod val="75000"/>
                </a:schemeClr>
              </a:solidFill>
              <a:ln>
                <a:noFill/>
              </a:ln>
              <a:effectLst/>
            </c:spPr>
            <c:extLst>
              <c:ext xmlns:c16="http://schemas.microsoft.com/office/drawing/2014/chart" uri="{C3380CC4-5D6E-409C-BE32-E72D297353CC}">
                <c16:uniqueId val="{00000001-9089-834F-9921-9235C442833E}"/>
              </c:ext>
            </c:extLst>
          </c:dPt>
          <c:dPt>
            <c:idx val="1"/>
            <c:invertIfNegative val="0"/>
            <c:bubble3D val="0"/>
            <c:spPr>
              <a:pattFill prst="wdDnDiag">
                <a:fgClr>
                  <a:schemeClr val="accent3">
                    <a:lumMod val="75000"/>
                  </a:schemeClr>
                </a:fgClr>
                <a:bgClr>
                  <a:schemeClr val="bg1"/>
                </a:bgClr>
              </a:pattFill>
              <a:ln>
                <a:noFill/>
              </a:ln>
              <a:effectLst/>
            </c:spPr>
            <c:extLst>
              <c:ext xmlns:c16="http://schemas.microsoft.com/office/drawing/2014/chart" uri="{C3380CC4-5D6E-409C-BE32-E72D297353CC}">
                <c16:uniqueId val="{00000003-9089-834F-9921-9235C442833E}"/>
              </c:ext>
            </c:extLst>
          </c:dPt>
          <c:dPt>
            <c:idx val="2"/>
            <c:invertIfNegative val="0"/>
            <c:bubble3D val="0"/>
            <c:spPr>
              <a:solidFill>
                <a:srgbClr val="FFC000"/>
              </a:solidFill>
              <a:ln>
                <a:noFill/>
              </a:ln>
              <a:effectLst/>
            </c:spPr>
            <c:extLst>
              <c:ext xmlns:c16="http://schemas.microsoft.com/office/drawing/2014/chart" uri="{C3380CC4-5D6E-409C-BE32-E72D297353CC}">
                <c16:uniqueId val="{00000005-9089-834F-9921-9235C442833E}"/>
              </c:ext>
            </c:extLst>
          </c:dPt>
          <c:dPt>
            <c:idx val="3"/>
            <c:invertIfNegative val="0"/>
            <c:bubble3D val="0"/>
            <c:spPr>
              <a:pattFill prst="wdDnDiag">
                <a:fgClr>
                  <a:srgbClr val="FFC000"/>
                </a:fgClr>
                <a:bgClr>
                  <a:schemeClr val="bg1"/>
                </a:bgClr>
              </a:pattFill>
              <a:ln>
                <a:noFill/>
              </a:ln>
              <a:effectLst/>
            </c:spPr>
            <c:extLst>
              <c:ext xmlns:c16="http://schemas.microsoft.com/office/drawing/2014/chart" uri="{C3380CC4-5D6E-409C-BE32-E72D297353CC}">
                <c16:uniqueId val="{00000007-9089-834F-9921-9235C442833E}"/>
              </c:ext>
            </c:extLst>
          </c:dPt>
          <c:dPt>
            <c:idx val="4"/>
            <c:invertIfNegative val="0"/>
            <c:bubble3D val="0"/>
            <c:spPr>
              <a:solidFill>
                <a:schemeClr val="accent6">
                  <a:lumMod val="75000"/>
                </a:schemeClr>
              </a:solidFill>
              <a:ln>
                <a:noFill/>
              </a:ln>
              <a:effectLst/>
            </c:spPr>
            <c:extLst>
              <c:ext xmlns:c16="http://schemas.microsoft.com/office/drawing/2014/chart" uri="{C3380CC4-5D6E-409C-BE32-E72D297353CC}">
                <c16:uniqueId val="{00000009-9089-834F-9921-9235C442833E}"/>
              </c:ext>
            </c:extLst>
          </c:dPt>
          <c:dPt>
            <c:idx val="5"/>
            <c:invertIfNegative val="0"/>
            <c:bubble3D val="0"/>
            <c:spPr>
              <a:pattFill prst="wdDnDiag">
                <a:fgClr>
                  <a:schemeClr val="accent6">
                    <a:lumMod val="75000"/>
                  </a:schemeClr>
                </a:fgClr>
                <a:bgClr>
                  <a:schemeClr val="bg1"/>
                </a:bgClr>
              </a:pattFill>
              <a:ln>
                <a:noFill/>
              </a:ln>
              <a:effectLst/>
            </c:spPr>
            <c:extLst>
              <c:ext xmlns:c16="http://schemas.microsoft.com/office/drawing/2014/chart" uri="{C3380CC4-5D6E-409C-BE32-E72D297353CC}">
                <c16:uniqueId val="{0000000B-9089-834F-9921-9235C442833E}"/>
              </c:ext>
            </c:extLst>
          </c:dPt>
          <c:dPt>
            <c:idx val="6"/>
            <c:invertIfNegative val="0"/>
            <c:bubble3D val="0"/>
            <c:spPr>
              <a:solidFill>
                <a:schemeClr val="accent2">
                  <a:lumMod val="75000"/>
                </a:schemeClr>
              </a:solidFill>
              <a:ln>
                <a:noFill/>
              </a:ln>
              <a:effectLst/>
            </c:spPr>
            <c:extLst>
              <c:ext xmlns:c16="http://schemas.microsoft.com/office/drawing/2014/chart" uri="{C3380CC4-5D6E-409C-BE32-E72D297353CC}">
                <c16:uniqueId val="{0000000D-9089-834F-9921-9235C442833E}"/>
              </c:ext>
            </c:extLst>
          </c:dPt>
          <c:dPt>
            <c:idx val="7"/>
            <c:invertIfNegative val="0"/>
            <c:bubble3D val="0"/>
            <c:spPr>
              <a:pattFill prst="wdDnDiag">
                <a:fgClr>
                  <a:schemeClr val="accent2">
                    <a:lumMod val="75000"/>
                  </a:schemeClr>
                </a:fgClr>
                <a:bgClr>
                  <a:schemeClr val="bg1"/>
                </a:bgClr>
              </a:pattFill>
              <a:ln>
                <a:noFill/>
              </a:ln>
              <a:effectLst/>
            </c:spPr>
            <c:extLst>
              <c:ext xmlns:c16="http://schemas.microsoft.com/office/drawing/2014/chart" uri="{C3380CC4-5D6E-409C-BE32-E72D297353CC}">
                <c16:uniqueId val="{0000000F-9089-834F-9921-9235C442833E}"/>
              </c:ext>
            </c:extLst>
          </c:dPt>
          <c:dPt>
            <c:idx val="8"/>
            <c:invertIfNegative val="0"/>
            <c:bubble3D val="0"/>
            <c:spPr>
              <a:solidFill>
                <a:schemeClr val="bg1">
                  <a:lumMod val="50000"/>
                </a:schemeClr>
              </a:solidFill>
              <a:ln>
                <a:noFill/>
              </a:ln>
              <a:effectLst/>
            </c:spPr>
            <c:extLst>
              <c:ext xmlns:c16="http://schemas.microsoft.com/office/drawing/2014/chart" uri="{C3380CC4-5D6E-409C-BE32-E72D297353CC}">
                <c16:uniqueId val="{00000011-9089-834F-9921-9235C442833E}"/>
              </c:ext>
            </c:extLst>
          </c:dPt>
          <c:dPt>
            <c:idx val="9"/>
            <c:invertIfNegative val="0"/>
            <c:bubble3D val="0"/>
            <c:spPr>
              <a:pattFill prst="wdDnDiag">
                <a:fgClr>
                  <a:schemeClr val="bg1">
                    <a:lumMod val="50000"/>
                  </a:schemeClr>
                </a:fgClr>
                <a:bgClr>
                  <a:schemeClr val="bg1"/>
                </a:bgClr>
              </a:pattFill>
              <a:ln>
                <a:noFill/>
              </a:ln>
              <a:effectLst/>
            </c:spPr>
            <c:extLst>
              <c:ext xmlns:c16="http://schemas.microsoft.com/office/drawing/2014/chart" uri="{C3380CC4-5D6E-409C-BE32-E72D297353CC}">
                <c16:uniqueId val="{00000013-9089-834F-9921-9235C442833E}"/>
              </c:ext>
            </c:extLst>
          </c:dPt>
          <c:dPt>
            <c:idx val="10"/>
            <c:invertIfNegative val="0"/>
            <c:bubble3D val="0"/>
            <c:spPr>
              <a:solidFill>
                <a:schemeClr val="accent4">
                  <a:lumMod val="50000"/>
                </a:schemeClr>
              </a:solidFill>
              <a:ln>
                <a:noFill/>
              </a:ln>
              <a:effectLst/>
            </c:spPr>
            <c:extLst>
              <c:ext xmlns:c16="http://schemas.microsoft.com/office/drawing/2014/chart" uri="{C3380CC4-5D6E-409C-BE32-E72D297353CC}">
                <c16:uniqueId val="{00000015-9089-834F-9921-9235C442833E}"/>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9089-834F-9921-9235C442833E}"/>
              </c:ext>
            </c:extLst>
          </c:dPt>
          <c:dPt>
            <c:idx val="12"/>
            <c:invertIfNegative val="0"/>
            <c:bubble3D val="0"/>
            <c:spPr>
              <a:solidFill>
                <a:srgbClr val="FFCC00"/>
              </a:solidFill>
              <a:ln>
                <a:noFill/>
              </a:ln>
              <a:effectLst/>
            </c:spPr>
            <c:extLst>
              <c:ext xmlns:c16="http://schemas.microsoft.com/office/drawing/2014/chart" uri="{C3380CC4-5D6E-409C-BE32-E72D297353CC}">
                <c16:uniqueId val="{00000019-9089-834F-9921-9235C442833E}"/>
              </c:ext>
            </c:extLst>
          </c:dPt>
          <c:dPt>
            <c:idx val="13"/>
            <c:invertIfNegative val="0"/>
            <c:bubble3D val="0"/>
            <c:spPr>
              <a:solidFill>
                <a:schemeClr val="accent4">
                  <a:lumMod val="50000"/>
                </a:schemeClr>
              </a:solidFill>
              <a:ln>
                <a:noFill/>
              </a:ln>
              <a:effectLst/>
            </c:spPr>
            <c:extLst>
              <c:ext xmlns:c16="http://schemas.microsoft.com/office/drawing/2014/chart" uri="{C3380CC4-5D6E-409C-BE32-E72D297353CC}">
                <c16:uniqueId val="{0000001B-9089-834F-9921-9235C442833E}"/>
              </c:ext>
            </c:extLst>
          </c:dPt>
          <c:dPt>
            <c:idx val="14"/>
            <c:invertIfNegative val="0"/>
            <c:bubble3D val="0"/>
            <c:spPr>
              <a:solidFill>
                <a:schemeClr val="accent2">
                  <a:lumMod val="75000"/>
                </a:schemeClr>
              </a:solidFill>
              <a:ln>
                <a:noFill/>
              </a:ln>
              <a:effectLst/>
            </c:spPr>
            <c:extLst>
              <c:ext xmlns:c16="http://schemas.microsoft.com/office/drawing/2014/chart" uri="{C3380CC4-5D6E-409C-BE32-E72D297353CC}">
                <c16:uniqueId val="{0000001D-9089-834F-9921-9235C442833E}"/>
              </c:ext>
            </c:extLst>
          </c:dPt>
          <c:dPt>
            <c:idx val="15"/>
            <c:invertIfNegative val="0"/>
            <c:bubble3D val="0"/>
            <c:spPr>
              <a:solidFill>
                <a:srgbClr val="FFCC00"/>
              </a:solidFill>
              <a:ln>
                <a:noFill/>
              </a:ln>
              <a:effectLst/>
            </c:spPr>
            <c:extLst>
              <c:ext xmlns:c16="http://schemas.microsoft.com/office/drawing/2014/chart" uri="{C3380CC4-5D6E-409C-BE32-E72D297353CC}">
                <c16:uniqueId val="{0000001F-9089-834F-9921-9235C442833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 type IDF et Fr'!$A$2:$A$11</c:f>
              <c:strCache>
                <c:ptCount val="10"/>
                <c:pt idx="0">
                  <c:v>1 IDF</c:v>
                </c:pt>
                <c:pt idx="1">
                  <c:v>1 France</c:v>
                </c:pt>
                <c:pt idx="2">
                  <c:v>2A IDF</c:v>
                </c:pt>
                <c:pt idx="3">
                  <c:v>2A France</c:v>
                </c:pt>
                <c:pt idx="4">
                  <c:v>2B IDF</c:v>
                </c:pt>
                <c:pt idx="5">
                  <c:v>2B France</c:v>
                </c:pt>
                <c:pt idx="6">
                  <c:v>3 IDF</c:v>
                </c:pt>
                <c:pt idx="7">
                  <c:v>3 France</c:v>
                </c:pt>
                <c:pt idx="8">
                  <c:v>Total IDF</c:v>
                </c:pt>
                <c:pt idx="9">
                  <c:v>Total France</c:v>
                </c:pt>
              </c:strCache>
            </c:strRef>
          </c:cat>
          <c:val>
            <c:numRef>
              <c:f>'Par type IDF et Fr'!$D$2:$D$11</c:f>
              <c:numCache>
                <c:formatCode>0.0%</c:formatCode>
                <c:ptCount val="10"/>
                <c:pt idx="0">
                  <c:v>0.63219999999999998</c:v>
                </c:pt>
                <c:pt idx="1">
                  <c:v>0.55510000000000004</c:v>
                </c:pt>
                <c:pt idx="2">
                  <c:v>0.5474</c:v>
                </c:pt>
                <c:pt idx="3">
                  <c:v>0.56410000000000005</c:v>
                </c:pt>
                <c:pt idx="4">
                  <c:v>0.63470000000000004</c:v>
                </c:pt>
                <c:pt idx="5">
                  <c:v>0.56669999999999998</c:v>
                </c:pt>
                <c:pt idx="6">
                  <c:v>0.56010000000000004</c:v>
                </c:pt>
                <c:pt idx="7">
                  <c:v>0.52429999999999999</c:v>
                </c:pt>
                <c:pt idx="8">
                  <c:v>0.58760000000000001</c:v>
                </c:pt>
                <c:pt idx="9">
                  <c:v>0.55520000000000003</c:v>
                </c:pt>
              </c:numCache>
            </c:numRef>
          </c:val>
          <c:extLst>
            <c:ext xmlns:c16="http://schemas.microsoft.com/office/drawing/2014/chart" uri="{C3380CC4-5D6E-409C-BE32-E72D297353CC}">
              <c16:uniqueId val="{00000020-9089-834F-9921-9235C442833E}"/>
            </c:ext>
          </c:extLst>
        </c:ser>
        <c:dLbls>
          <c:showLegendKey val="0"/>
          <c:showVal val="0"/>
          <c:showCatName val="0"/>
          <c:showSerName val="0"/>
          <c:showPercent val="0"/>
          <c:showBubbleSize val="0"/>
        </c:dLbls>
        <c:gapWidth val="100"/>
        <c:axId val="103446784"/>
        <c:axId val="103452672"/>
      </c:barChart>
      <c:lineChart>
        <c:grouping val="standard"/>
        <c:varyColors val="0"/>
        <c:ser>
          <c:idx val="2"/>
          <c:order val="1"/>
          <c:tx>
            <c:strRef>
              <c:f>'Par type IDF et Fr'!$E$1</c:f>
              <c:strCache>
                <c:ptCount val="1"/>
              </c:strCache>
            </c:strRef>
          </c:tx>
          <c:spPr>
            <a:ln w="28575" cap="rnd">
              <a:solidFill>
                <a:schemeClr val="accent3">
                  <a:lumMod val="50000"/>
                  <a:alpha val="62000"/>
                </a:schemeClr>
              </a:solidFill>
              <a:round/>
            </a:ln>
            <a:effectLst/>
          </c:spPr>
          <c:marker>
            <c:symbol val="none"/>
          </c:marker>
          <c:val>
            <c:numRef>
              <c:f>'Par type IDF et Fr'!$E$2:$E$10</c:f>
              <c:numCache>
                <c:formatCode>0.0%</c:formatCode>
                <c:ptCount val="9"/>
              </c:numCache>
            </c:numRef>
          </c:val>
          <c:smooth val="0"/>
          <c:extLst>
            <c:ext xmlns:c16="http://schemas.microsoft.com/office/drawing/2014/chart" uri="{C3380CC4-5D6E-409C-BE32-E72D297353CC}">
              <c16:uniqueId val="{00000021-9089-834F-9921-9235C442833E}"/>
            </c:ext>
          </c:extLst>
        </c:ser>
        <c:ser>
          <c:idx val="3"/>
          <c:order val="2"/>
          <c:tx>
            <c:strRef>
              <c:f>'Par type IDF et Fr'!$F$1</c:f>
              <c:strCache>
                <c:ptCount val="1"/>
              </c:strCache>
            </c:strRef>
          </c:tx>
          <c:spPr>
            <a:ln w="25400" cap="rnd">
              <a:solidFill>
                <a:schemeClr val="accent3">
                  <a:lumMod val="50000"/>
                  <a:alpha val="62000"/>
                </a:schemeClr>
              </a:solidFill>
              <a:prstDash val="dash"/>
              <a:round/>
            </a:ln>
            <a:effectLst/>
          </c:spPr>
          <c:marker>
            <c:symbol val="none"/>
          </c:marker>
          <c:val>
            <c:numRef>
              <c:f>'Par type IDF et Fr'!$F$2:$F$10</c:f>
              <c:numCache>
                <c:formatCode>0.0%</c:formatCode>
                <c:ptCount val="9"/>
              </c:numCache>
            </c:numRef>
          </c:val>
          <c:smooth val="0"/>
          <c:extLst>
            <c:ext xmlns:c16="http://schemas.microsoft.com/office/drawing/2014/chart" uri="{C3380CC4-5D6E-409C-BE32-E72D297353CC}">
              <c16:uniqueId val="{00000022-9089-834F-9921-9235C442833E}"/>
            </c:ext>
          </c:extLst>
        </c:ser>
        <c:dLbls>
          <c:showLegendKey val="0"/>
          <c:showVal val="0"/>
          <c:showCatName val="0"/>
          <c:showSerName val="0"/>
          <c:showPercent val="0"/>
          <c:showBubbleSize val="0"/>
        </c:dLbls>
        <c:marker val="1"/>
        <c:smooth val="0"/>
        <c:axId val="103446784"/>
        <c:axId val="103452672"/>
      </c:lineChart>
      <c:catAx>
        <c:axId val="10344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103452672"/>
        <c:crosses val="autoZero"/>
        <c:auto val="1"/>
        <c:lblAlgn val="ctr"/>
        <c:lblOffset val="100"/>
        <c:noMultiLvlLbl val="0"/>
      </c:catAx>
      <c:valAx>
        <c:axId val="10345267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446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Répartition des termes des césariennes prog. -grossesses uniques (IDF 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strRef>
              <c:f>'Terme césar. prog.'!$K$33</c:f>
              <c:strCache>
                <c:ptCount val="1"/>
                <c:pt idx="0">
                  <c:v>&lt; 37 SA</c:v>
                </c:pt>
              </c:strCache>
            </c:strRef>
          </c:tx>
          <c:spPr>
            <a:solidFill>
              <a:schemeClr val="accent6"/>
            </a:solidFill>
            <a:ln>
              <a:noFill/>
            </a:ln>
            <a:effectLst/>
          </c:spPr>
          <c:invertIfNegative val="0"/>
          <c:cat>
            <c:strRef>
              <c:f>'Terme césar. prog.'!$C$34:$D$114</c:f>
              <c:strCache>
                <c:ptCount val="81"/>
                <c:pt idx="0">
                  <c:v>GH SAINT-JOSEPH (2B)</c:v>
                </c:pt>
                <c:pt idx="1">
                  <c:v>HÔPITAL LARIBOISIERE (2A)</c:v>
                </c:pt>
                <c:pt idx="2">
                  <c:v>HÔPITAL TROUSSEAU (3)</c:v>
                </c:pt>
                <c:pt idx="3">
                  <c:v>HÔPITAL PITIE-SALPETRIERE (2A)</c:v>
                </c:pt>
                <c:pt idx="4">
                  <c:v>HÔPITAL COCHIN/ST VINCENT DE PAUL (3)</c:v>
                </c:pt>
                <c:pt idx="5">
                  <c:v>HÔPITAL NECKER ENFANTS MALADES (3)</c:v>
                </c:pt>
                <c:pt idx="6">
                  <c:v>HÔPITAL BICHAT (2B)</c:v>
                </c:pt>
                <c:pt idx="7">
                  <c:v>HÔPITAL TENON (2A)</c:v>
                </c:pt>
                <c:pt idx="8">
                  <c:v>HÔPITAL LES BLUETS (1)</c:v>
                </c:pt>
                <c:pt idx="9">
                  <c:v>INSTITUT MUTUALISTE MONTSOURIS (1)</c:v>
                </c:pt>
                <c:pt idx="10">
                  <c:v>HÔPITAL DES DIACONESSES (1)</c:v>
                </c:pt>
                <c:pt idx="11">
                  <c:v>CLINIQUE JEANNE D'ARC (1)</c:v>
                </c:pt>
                <c:pt idx="12">
                  <c:v>MATERNITE SAINTE FELICITE (2A)</c:v>
                </c:pt>
                <c:pt idx="13">
                  <c:v>CLINIQUE DE LA MUETTE (1)</c:v>
                </c:pt>
                <c:pt idx="14">
                  <c:v>CLINIQUE SAINTE-THERESE (1)</c:v>
                </c:pt>
                <c:pt idx="15">
                  <c:v>HÔPITAL ROBERT DEBRE (3)</c:v>
                </c:pt>
                <c:pt idx="16">
                  <c:v>CH DE COULOMMIERS (2A)</c:v>
                </c:pt>
                <c:pt idx="17">
                  <c:v>CH DE FONTAINEBLEAU (2B)</c:v>
                </c:pt>
                <c:pt idx="18">
                  <c:v>CH DE MELUN (2B)</c:v>
                </c:pt>
                <c:pt idx="19">
                  <c:v>CH MONTEREAU (1)</c:v>
                </c:pt>
                <c:pt idx="20">
                  <c:v>CH DE PROVINS (2A)</c:v>
                </c:pt>
                <c:pt idx="21">
                  <c:v>CH DE MEAUX (3)</c:v>
                </c:pt>
                <c:pt idx="22">
                  <c:v>GHEF MARNE LA VALLEE SITE JOSSIGNY (2B)</c:v>
                </c:pt>
                <c:pt idx="23">
                  <c:v>CLINIQUE DE TOURNAN (1)</c:v>
                </c:pt>
                <c:pt idx="24">
                  <c:v>CH FRANCOIS QUESNAY MANTES (2B)</c:v>
                </c:pt>
                <c:pt idx="25">
                  <c:v>CHIC DE MEULAN LES MUREAUX (1)</c:v>
                </c:pt>
                <c:pt idx="26">
                  <c:v>CHIC POISSY ST GERMAIN (3)</c:v>
                </c:pt>
                <c:pt idx="27">
                  <c:v>CH DE RAMBOUILLET (2A)</c:v>
                </c:pt>
                <c:pt idx="28">
                  <c:v>CLINIQUE SAINT GERMAIN (1)</c:v>
                </c:pt>
                <c:pt idx="29">
                  <c:v>CLINIQUE SAINT LOUIS (1)</c:v>
                </c:pt>
                <c:pt idx="30">
                  <c:v>CLINIQUE DES FRANCISCAINES (2A)</c:v>
                </c:pt>
                <c:pt idx="31">
                  <c:v>CMC PARLY II (2A)</c:v>
                </c:pt>
                <c:pt idx="32">
                  <c:v>HÔPITAL PRIVÉ OUEST PARISIEN (2A)</c:v>
                </c:pt>
                <c:pt idx="33">
                  <c:v>CH DE VERSAILLES SITE ANDRE MIGNOT (2B)</c:v>
                </c:pt>
                <c:pt idx="34">
                  <c:v>CH D ARPAJON (2A)</c:v>
                </c:pt>
                <c:pt idx="35">
                  <c:v>CH DES DEUX VALLEES SITE LONGJUMEAU (2B)</c:v>
                </c:pt>
                <c:pt idx="36">
                  <c:v>CH D ORSAY (2B)</c:v>
                </c:pt>
                <c:pt idx="37">
                  <c:v>CH DOURDAN ETAMPES SITE ETAMPES (2A)</c:v>
                </c:pt>
                <c:pt idx="38">
                  <c:v>CH SUD FRANCILIEN (3)</c:v>
                </c:pt>
                <c:pt idx="39">
                  <c:v>CMC EVRY (1)</c:v>
                </c:pt>
                <c:pt idx="40">
                  <c:v>CLINIQUE DE L'YVETTE (1)</c:v>
                </c:pt>
                <c:pt idx="41">
                  <c:v>CH PRIVÉ CLAUDE GALIEN (2A)</c:v>
                </c:pt>
                <c:pt idx="42">
                  <c:v>CLINIQUE DE L ESSONNE (1)</c:v>
                </c:pt>
                <c:pt idx="43">
                  <c:v>CH DE NANTERRE (1)</c:v>
                </c:pt>
                <c:pt idx="44">
                  <c:v>CH RIVES DE SEINE SITE NEUILLY S/SEINE (2B)</c:v>
                </c:pt>
                <c:pt idx="45">
                  <c:v>CH DES QUATRE VILLES SITE ST CLOUD (2A)</c:v>
                </c:pt>
                <c:pt idx="46">
                  <c:v>HÔPITAL FRANCO-BRITANIQUE (2A)</c:v>
                </c:pt>
                <c:pt idx="47">
                  <c:v>CMC FOCH (2B)</c:v>
                </c:pt>
                <c:pt idx="48">
                  <c:v>HÔPITAL ANTOINE BECLERE (3)</c:v>
                </c:pt>
                <c:pt idx="49">
                  <c:v>HÔPITAL BEAUJON (1)</c:v>
                </c:pt>
                <c:pt idx="50">
                  <c:v>HÔPITAL LOUIS MOURIER (3)</c:v>
                </c:pt>
                <c:pt idx="51">
                  <c:v>HÔPITAL PRIVÉ D ANTONY (2A)</c:v>
                </c:pt>
                <c:pt idx="52">
                  <c:v>CLINIQUE LAMBERT (1)</c:v>
                </c:pt>
                <c:pt idx="53">
                  <c:v>HÔPITAL AMERICAIN (1)</c:v>
                </c:pt>
                <c:pt idx="54">
                  <c:v>GHI LE RAINCY MONTFERMEIL (2B)</c:v>
                </c:pt>
                <c:pt idx="55">
                  <c:v>CHIC ANDRE GREGOIRE (3)</c:v>
                </c:pt>
                <c:pt idx="56">
                  <c:v>CH DELAFONTAINE (3)</c:v>
                </c:pt>
                <c:pt idx="57">
                  <c:v>CHIC ROBERT BALLANGER (2B)</c:v>
                </c:pt>
                <c:pt idx="58">
                  <c:v>HÔPITAL JEAN VERDIER (2B)</c:v>
                </c:pt>
                <c:pt idx="59">
                  <c:v>MATERNITE DES LILAS (1)</c:v>
                </c:pt>
                <c:pt idx="60">
                  <c:v>HÔPITAL EUROPEEN LA ROSERAIE (2A)</c:v>
                </c:pt>
                <c:pt idx="61">
                  <c:v>HÔPITAL PRIVÉ DE SEINE ST DENIS (2B)</c:v>
                </c:pt>
                <c:pt idx="62">
                  <c:v>POLYCLINIQUE VAUBAN (1)</c:v>
                </c:pt>
                <c:pt idx="63">
                  <c:v>CLINIQUE DE L'ESTREE (2A)</c:v>
                </c:pt>
                <c:pt idx="64">
                  <c:v>CLINIQUE DU VERT GALANT (1)</c:v>
                </c:pt>
                <c:pt idx="65">
                  <c:v>CHIC DE CRETEIL (3)</c:v>
                </c:pt>
                <c:pt idx="66">
                  <c:v>CHIC VILLENEUVE ST GEORGES (2B)</c:v>
                </c:pt>
                <c:pt idx="67">
                  <c:v>HÔPITAL PRIVÉ DE MARNE-LA-VALLÉE (2A)</c:v>
                </c:pt>
                <c:pt idx="68">
                  <c:v>LES HÔPITAUX DE SAINT MAURICE (2A)</c:v>
                </c:pt>
                <c:pt idx="69">
                  <c:v>HÔPITAL DE BICETRE (3)</c:v>
                </c:pt>
                <c:pt idx="70">
                  <c:v>HÔPITAL PRIVÉ ARMAND BRILLARD (2A)</c:v>
                </c:pt>
                <c:pt idx="71">
                  <c:v>CLINIQUE GASTON METIVET (1)</c:v>
                </c:pt>
                <c:pt idx="72">
                  <c:v>HÔPITAL PRIVÉ DE VITRY SITE NORIETS (2A)</c:v>
                </c:pt>
                <c:pt idx="73">
                  <c:v>CH VICTOR DUPOUY (3)</c:v>
                </c:pt>
                <c:pt idx="74">
                  <c:v>GH CARNELLE PORTES OISE  (2A)</c:v>
                </c:pt>
                <c:pt idx="75">
                  <c:v>GHEM SIMONE VEIL (2B)</c:v>
                </c:pt>
                <c:pt idx="76">
                  <c:v>CH GENERAL DE GONESSE (2B)</c:v>
                </c:pt>
                <c:pt idx="77">
                  <c:v>CH RENE DUBOS (3)</c:v>
                </c:pt>
                <c:pt idx="78">
                  <c:v>CLINIQUE CONTI (1)</c:v>
                </c:pt>
                <c:pt idx="79">
                  <c:v>HÔPITAL PRIVÉ NORD PARISIEN (2A)</c:v>
                </c:pt>
                <c:pt idx="80">
                  <c:v>CLINIQUE CLAUDE BERNARD (2A)</c:v>
                </c:pt>
              </c:strCache>
            </c:strRef>
          </c:cat>
          <c:val>
            <c:numRef>
              <c:f>'Terme césar. prog.'!$K$34:$K$114</c:f>
              <c:numCache>
                <c:formatCode>0%</c:formatCode>
                <c:ptCount val="81"/>
                <c:pt idx="0">
                  <c:v>1.5957446808510637E-2</c:v>
                </c:pt>
                <c:pt idx="1">
                  <c:v>1.5873015873015872E-2</c:v>
                </c:pt>
                <c:pt idx="2">
                  <c:v>9.9056603773584911E-2</c:v>
                </c:pt>
                <c:pt idx="3">
                  <c:v>5.4054054054054057E-2</c:v>
                </c:pt>
                <c:pt idx="4">
                  <c:v>7.9365079365079361E-2</c:v>
                </c:pt>
                <c:pt idx="5">
                  <c:v>0.13314447592067988</c:v>
                </c:pt>
                <c:pt idx="6">
                  <c:v>1.0526315789473684E-2</c:v>
                </c:pt>
                <c:pt idx="7">
                  <c:v>8.0000000000000002E-3</c:v>
                </c:pt>
                <c:pt idx="8">
                  <c:v>1.2658227848101266E-2</c:v>
                </c:pt>
                <c:pt idx="9">
                  <c:v>0</c:v>
                </c:pt>
                <c:pt idx="10">
                  <c:v>1.2500000000000001E-2</c:v>
                </c:pt>
                <c:pt idx="11">
                  <c:v>0</c:v>
                </c:pt>
                <c:pt idx="12">
                  <c:v>2.1739130434782608E-2</c:v>
                </c:pt>
                <c:pt idx="13">
                  <c:v>7.5471698113207548E-3</c:v>
                </c:pt>
                <c:pt idx="14">
                  <c:v>6.6666666666666671E-3</c:v>
                </c:pt>
                <c:pt idx="15">
                  <c:v>1.5873015873015872E-2</c:v>
                </c:pt>
                <c:pt idx="16">
                  <c:v>5.4054054054054057E-2</c:v>
                </c:pt>
                <c:pt idx="17">
                  <c:v>6.1728395061728392E-2</c:v>
                </c:pt>
                <c:pt idx="18">
                  <c:v>1.8404907975460124E-2</c:v>
                </c:pt>
                <c:pt idx="19">
                  <c:v>7.4999999999999997E-2</c:v>
                </c:pt>
                <c:pt idx="20">
                  <c:v>0</c:v>
                </c:pt>
                <c:pt idx="21">
                  <c:v>2.1621621621621623E-2</c:v>
                </c:pt>
                <c:pt idx="22">
                  <c:v>2.3952095808383235E-2</c:v>
                </c:pt>
                <c:pt idx="23">
                  <c:v>1.7857142857142856E-2</c:v>
                </c:pt>
                <c:pt idx="24">
                  <c:v>6.8750000000000006E-2</c:v>
                </c:pt>
                <c:pt idx="25">
                  <c:v>0</c:v>
                </c:pt>
                <c:pt idx="26">
                  <c:v>7.8886310904872387E-2</c:v>
                </c:pt>
                <c:pt idx="27">
                  <c:v>0</c:v>
                </c:pt>
                <c:pt idx="28">
                  <c:v>0</c:v>
                </c:pt>
                <c:pt idx="29">
                  <c:v>1.3157894736842105E-2</c:v>
                </c:pt>
                <c:pt idx="30">
                  <c:v>1.3333333333333334E-2</c:v>
                </c:pt>
                <c:pt idx="31">
                  <c:v>9.2592592592592587E-3</c:v>
                </c:pt>
                <c:pt idx="32">
                  <c:v>1.7543859649122806E-2</c:v>
                </c:pt>
                <c:pt idx="33">
                  <c:v>5.5555555555555558E-3</c:v>
                </c:pt>
                <c:pt idx="34">
                  <c:v>0</c:v>
                </c:pt>
                <c:pt idx="35">
                  <c:v>1.935483870967742E-2</c:v>
                </c:pt>
                <c:pt idx="36">
                  <c:v>6.4102564102564097E-2</c:v>
                </c:pt>
                <c:pt idx="37">
                  <c:v>7.5471698113207544E-2</c:v>
                </c:pt>
                <c:pt idx="38">
                  <c:v>1.7123287671232876E-2</c:v>
                </c:pt>
                <c:pt idx="39">
                  <c:v>1.3698630136986301E-2</c:v>
                </c:pt>
                <c:pt idx="40">
                  <c:v>0</c:v>
                </c:pt>
                <c:pt idx="41">
                  <c:v>7.8125E-3</c:v>
                </c:pt>
                <c:pt idx="42">
                  <c:v>0</c:v>
                </c:pt>
                <c:pt idx="43">
                  <c:v>0</c:v>
                </c:pt>
                <c:pt idx="44">
                  <c:v>2.6086956521739129E-2</c:v>
                </c:pt>
                <c:pt idx="45">
                  <c:v>4.7393364928909956E-3</c:v>
                </c:pt>
                <c:pt idx="46">
                  <c:v>2.1276595744680851E-2</c:v>
                </c:pt>
                <c:pt idx="47">
                  <c:v>5.6074766355140186E-2</c:v>
                </c:pt>
                <c:pt idx="48">
                  <c:v>0.1</c:v>
                </c:pt>
                <c:pt idx="49">
                  <c:v>0</c:v>
                </c:pt>
                <c:pt idx="50">
                  <c:v>8.1818181818181818E-2</c:v>
                </c:pt>
                <c:pt idx="51">
                  <c:v>2.8806584362139918E-2</c:v>
                </c:pt>
                <c:pt idx="52">
                  <c:v>6.41025641025641E-3</c:v>
                </c:pt>
                <c:pt idx="53">
                  <c:v>5.5555555555555558E-3</c:v>
                </c:pt>
                <c:pt idx="54">
                  <c:v>4.3103448275862072E-2</c:v>
                </c:pt>
                <c:pt idx="55">
                  <c:v>4.2857142857142858E-2</c:v>
                </c:pt>
                <c:pt idx="56">
                  <c:v>1.9108280254777069E-2</c:v>
                </c:pt>
                <c:pt idx="57">
                  <c:v>2.6845637583892617E-2</c:v>
                </c:pt>
                <c:pt idx="58">
                  <c:v>8.3916083916083919E-2</c:v>
                </c:pt>
                <c:pt idx="59">
                  <c:v>0</c:v>
                </c:pt>
                <c:pt idx="60">
                  <c:v>6.0240963855421686E-2</c:v>
                </c:pt>
                <c:pt idx="61">
                  <c:v>1.020408163265306E-2</c:v>
                </c:pt>
                <c:pt idx="62">
                  <c:v>0</c:v>
                </c:pt>
                <c:pt idx="63">
                  <c:v>1.4851485148514851E-2</c:v>
                </c:pt>
                <c:pt idx="64">
                  <c:v>0</c:v>
                </c:pt>
                <c:pt idx="65">
                  <c:v>8.8461538461538466E-2</c:v>
                </c:pt>
                <c:pt idx="66">
                  <c:v>1.7543859649122806E-2</c:v>
                </c:pt>
                <c:pt idx="67">
                  <c:v>1.5151515151515152E-2</c:v>
                </c:pt>
                <c:pt idx="68">
                  <c:v>1.4150943396226415E-2</c:v>
                </c:pt>
                <c:pt idx="69">
                  <c:v>7.9365079365079361E-2</c:v>
                </c:pt>
                <c:pt idx="70">
                  <c:v>3.2258064516129031E-2</c:v>
                </c:pt>
                <c:pt idx="71">
                  <c:v>0</c:v>
                </c:pt>
                <c:pt idx="72">
                  <c:v>1.7391304347826087E-2</c:v>
                </c:pt>
                <c:pt idx="73">
                  <c:v>5.5837563451776651E-2</c:v>
                </c:pt>
                <c:pt idx="74">
                  <c:v>3.7037037037037035E-2</c:v>
                </c:pt>
                <c:pt idx="75">
                  <c:v>2.2222222222222223E-2</c:v>
                </c:pt>
                <c:pt idx="76">
                  <c:v>1.7142857142857144E-2</c:v>
                </c:pt>
                <c:pt idx="77">
                  <c:v>8.771929824561403E-3</c:v>
                </c:pt>
                <c:pt idx="78">
                  <c:v>0</c:v>
                </c:pt>
                <c:pt idx="79">
                  <c:v>2.8571428571428571E-2</c:v>
                </c:pt>
                <c:pt idx="80">
                  <c:v>5.208333333333333E-3</c:v>
                </c:pt>
              </c:numCache>
            </c:numRef>
          </c:val>
          <c:extLst>
            <c:ext xmlns:c16="http://schemas.microsoft.com/office/drawing/2014/chart" uri="{C3380CC4-5D6E-409C-BE32-E72D297353CC}">
              <c16:uniqueId val="{00000000-933E-584A-950C-8441EE2A5F7C}"/>
            </c:ext>
          </c:extLst>
        </c:ser>
        <c:ser>
          <c:idx val="1"/>
          <c:order val="1"/>
          <c:tx>
            <c:strRef>
              <c:f>'Terme césar. prog.'!$L$33</c:f>
              <c:strCache>
                <c:ptCount val="1"/>
                <c:pt idx="0">
                  <c:v>37 - 38 SA</c:v>
                </c:pt>
              </c:strCache>
            </c:strRef>
          </c:tx>
          <c:spPr>
            <a:solidFill>
              <a:schemeClr val="accent5"/>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'Terme césar. prog.'!$C$34:$D$114</c:f>
              <c:strCache>
                <c:ptCount val="81"/>
                <c:pt idx="0">
                  <c:v>GH SAINT-JOSEPH (2B)</c:v>
                </c:pt>
                <c:pt idx="1">
                  <c:v>HÔPITAL LARIBOISIERE (2A)</c:v>
                </c:pt>
                <c:pt idx="2">
                  <c:v>HÔPITAL TROUSSEAU (3)</c:v>
                </c:pt>
                <c:pt idx="3">
                  <c:v>HÔPITAL PITIE-SALPETRIERE (2A)</c:v>
                </c:pt>
                <c:pt idx="4">
                  <c:v>HÔPITAL COCHIN/ST VINCENT DE PAUL (3)</c:v>
                </c:pt>
                <c:pt idx="5">
                  <c:v>HÔPITAL NECKER ENFANTS MALADES (3)</c:v>
                </c:pt>
                <c:pt idx="6">
                  <c:v>HÔPITAL BICHAT (2B)</c:v>
                </c:pt>
                <c:pt idx="7">
                  <c:v>HÔPITAL TENON (2A)</c:v>
                </c:pt>
                <c:pt idx="8">
                  <c:v>HÔPITAL LES BLUETS (1)</c:v>
                </c:pt>
                <c:pt idx="9">
                  <c:v>INSTITUT MUTUALISTE MONTSOURIS (1)</c:v>
                </c:pt>
                <c:pt idx="10">
                  <c:v>HÔPITAL DES DIACONESSES (1)</c:v>
                </c:pt>
                <c:pt idx="11">
                  <c:v>CLINIQUE JEANNE D'ARC (1)</c:v>
                </c:pt>
                <c:pt idx="12">
                  <c:v>MATERNITE SAINTE FELICITE (2A)</c:v>
                </c:pt>
                <c:pt idx="13">
                  <c:v>CLINIQUE DE LA MUETTE (1)</c:v>
                </c:pt>
                <c:pt idx="14">
                  <c:v>CLINIQUE SAINTE-THERESE (1)</c:v>
                </c:pt>
                <c:pt idx="15">
                  <c:v>HÔPITAL ROBERT DEBRE (3)</c:v>
                </c:pt>
                <c:pt idx="16">
                  <c:v>CH DE COULOMMIERS (2A)</c:v>
                </c:pt>
                <c:pt idx="17">
                  <c:v>CH DE FONTAINEBLEAU (2B)</c:v>
                </c:pt>
                <c:pt idx="18">
                  <c:v>CH DE MELUN (2B)</c:v>
                </c:pt>
                <c:pt idx="19">
                  <c:v>CH MONTEREAU (1)</c:v>
                </c:pt>
                <c:pt idx="20">
                  <c:v>CH DE PROVINS (2A)</c:v>
                </c:pt>
                <c:pt idx="21">
                  <c:v>CH DE MEAUX (3)</c:v>
                </c:pt>
                <c:pt idx="22">
                  <c:v>GHEF MARNE LA VALLEE SITE JOSSIGNY (2B)</c:v>
                </c:pt>
                <c:pt idx="23">
                  <c:v>CLINIQUE DE TOURNAN (1)</c:v>
                </c:pt>
                <c:pt idx="24">
                  <c:v>CH FRANCOIS QUESNAY MANTES (2B)</c:v>
                </c:pt>
                <c:pt idx="25">
                  <c:v>CHIC DE MEULAN LES MUREAUX (1)</c:v>
                </c:pt>
                <c:pt idx="26">
                  <c:v>CHIC POISSY ST GERMAIN (3)</c:v>
                </c:pt>
                <c:pt idx="27">
                  <c:v>CH DE RAMBOUILLET (2A)</c:v>
                </c:pt>
                <c:pt idx="28">
                  <c:v>CLINIQUE SAINT GERMAIN (1)</c:v>
                </c:pt>
                <c:pt idx="29">
                  <c:v>CLINIQUE SAINT LOUIS (1)</c:v>
                </c:pt>
                <c:pt idx="30">
                  <c:v>CLINIQUE DES FRANCISCAINES (2A)</c:v>
                </c:pt>
                <c:pt idx="31">
                  <c:v>CMC PARLY II (2A)</c:v>
                </c:pt>
                <c:pt idx="32">
                  <c:v>HÔPITAL PRIVÉ OUEST PARISIEN (2A)</c:v>
                </c:pt>
                <c:pt idx="33">
                  <c:v>CH DE VERSAILLES SITE ANDRE MIGNOT (2B)</c:v>
                </c:pt>
                <c:pt idx="34">
                  <c:v>CH D ARPAJON (2A)</c:v>
                </c:pt>
                <c:pt idx="35">
                  <c:v>CH DES DEUX VALLEES SITE LONGJUMEAU (2B)</c:v>
                </c:pt>
                <c:pt idx="36">
                  <c:v>CH D ORSAY (2B)</c:v>
                </c:pt>
                <c:pt idx="37">
                  <c:v>CH DOURDAN ETAMPES SITE ETAMPES (2A)</c:v>
                </c:pt>
                <c:pt idx="38">
                  <c:v>CH SUD FRANCILIEN (3)</c:v>
                </c:pt>
                <c:pt idx="39">
                  <c:v>CMC EVRY (1)</c:v>
                </c:pt>
                <c:pt idx="40">
                  <c:v>CLINIQUE DE L'YVETTE (1)</c:v>
                </c:pt>
                <c:pt idx="41">
                  <c:v>CH PRIVÉ CLAUDE GALIEN (2A)</c:v>
                </c:pt>
                <c:pt idx="42">
                  <c:v>CLINIQUE DE L ESSONNE (1)</c:v>
                </c:pt>
                <c:pt idx="43">
                  <c:v>CH DE NANTERRE (1)</c:v>
                </c:pt>
                <c:pt idx="44">
                  <c:v>CH RIVES DE SEINE SITE NEUILLY S/SEINE (2B)</c:v>
                </c:pt>
                <c:pt idx="45">
                  <c:v>CH DES QUATRE VILLES SITE ST CLOUD (2A)</c:v>
                </c:pt>
                <c:pt idx="46">
                  <c:v>HÔPITAL FRANCO-BRITANIQUE (2A)</c:v>
                </c:pt>
                <c:pt idx="47">
                  <c:v>CMC FOCH (2B)</c:v>
                </c:pt>
                <c:pt idx="48">
                  <c:v>HÔPITAL ANTOINE BECLERE (3)</c:v>
                </c:pt>
                <c:pt idx="49">
                  <c:v>HÔPITAL BEAUJON (1)</c:v>
                </c:pt>
                <c:pt idx="50">
                  <c:v>HÔPITAL LOUIS MOURIER (3)</c:v>
                </c:pt>
                <c:pt idx="51">
                  <c:v>HÔPITAL PRIVÉ D ANTONY (2A)</c:v>
                </c:pt>
                <c:pt idx="52">
                  <c:v>CLINIQUE LAMBERT (1)</c:v>
                </c:pt>
                <c:pt idx="53">
                  <c:v>HÔPITAL AMERICAIN (1)</c:v>
                </c:pt>
                <c:pt idx="54">
                  <c:v>GHI LE RAINCY MONTFERMEIL (2B)</c:v>
                </c:pt>
                <c:pt idx="55">
                  <c:v>CHIC ANDRE GREGOIRE (3)</c:v>
                </c:pt>
                <c:pt idx="56">
                  <c:v>CH DELAFONTAINE (3)</c:v>
                </c:pt>
                <c:pt idx="57">
                  <c:v>CHIC ROBERT BALLANGER (2B)</c:v>
                </c:pt>
                <c:pt idx="58">
                  <c:v>HÔPITAL JEAN VERDIER (2B)</c:v>
                </c:pt>
                <c:pt idx="59">
                  <c:v>MATERNITE DES LILAS (1)</c:v>
                </c:pt>
                <c:pt idx="60">
                  <c:v>HÔPITAL EUROPEEN LA ROSERAIE (2A)</c:v>
                </c:pt>
                <c:pt idx="61">
                  <c:v>HÔPITAL PRIVÉ DE SEINE ST DENIS (2B)</c:v>
                </c:pt>
                <c:pt idx="62">
                  <c:v>POLYCLINIQUE VAUBAN (1)</c:v>
                </c:pt>
                <c:pt idx="63">
                  <c:v>CLINIQUE DE L'ESTREE (2A)</c:v>
                </c:pt>
                <c:pt idx="64">
                  <c:v>CLINIQUE DU VERT GALANT (1)</c:v>
                </c:pt>
                <c:pt idx="65">
                  <c:v>CHIC DE CRETEIL (3)</c:v>
                </c:pt>
                <c:pt idx="66">
                  <c:v>CHIC VILLENEUVE ST GEORGES (2B)</c:v>
                </c:pt>
                <c:pt idx="67">
                  <c:v>HÔPITAL PRIVÉ DE MARNE-LA-VALLÉE (2A)</c:v>
                </c:pt>
                <c:pt idx="68">
                  <c:v>LES HÔPITAUX DE SAINT MAURICE (2A)</c:v>
                </c:pt>
                <c:pt idx="69">
                  <c:v>HÔPITAL DE BICETRE (3)</c:v>
                </c:pt>
                <c:pt idx="70">
                  <c:v>HÔPITAL PRIVÉ ARMAND BRILLARD (2A)</c:v>
                </c:pt>
                <c:pt idx="71">
                  <c:v>CLINIQUE GASTON METIVET (1)</c:v>
                </c:pt>
                <c:pt idx="72">
                  <c:v>HÔPITAL PRIVÉ DE VITRY SITE NORIETS (2A)</c:v>
                </c:pt>
                <c:pt idx="73">
                  <c:v>CH VICTOR DUPOUY (3)</c:v>
                </c:pt>
                <c:pt idx="74">
                  <c:v>GH CARNELLE PORTES OISE  (2A)</c:v>
                </c:pt>
                <c:pt idx="75">
                  <c:v>GHEM SIMONE VEIL (2B)</c:v>
                </c:pt>
                <c:pt idx="76">
                  <c:v>CH GENERAL DE GONESSE (2B)</c:v>
                </c:pt>
                <c:pt idx="77">
                  <c:v>CH RENE DUBOS (3)</c:v>
                </c:pt>
                <c:pt idx="78">
                  <c:v>CLINIQUE CONTI (1)</c:v>
                </c:pt>
                <c:pt idx="79">
                  <c:v>HÔPITAL PRIVÉ NORD PARISIEN (2A)</c:v>
                </c:pt>
                <c:pt idx="80">
                  <c:v>CLINIQUE CLAUDE BERNARD (2A)</c:v>
                </c:pt>
              </c:strCache>
            </c:strRef>
          </c:cat>
          <c:val>
            <c:numRef>
              <c:f>'Terme césar. prog.'!$L$34:$L$114</c:f>
              <c:numCache>
                <c:formatCode>0%</c:formatCode>
                <c:ptCount val="81"/>
                <c:pt idx="0">
                  <c:v>0.19680851063829788</c:v>
                </c:pt>
                <c:pt idx="1">
                  <c:v>0.52380952380952384</c:v>
                </c:pt>
                <c:pt idx="2">
                  <c:v>0.40094339622641512</c:v>
                </c:pt>
                <c:pt idx="3">
                  <c:v>0.26351351351351349</c:v>
                </c:pt>
                <c:pt idx="4">
                  <c:v>0.46666666666666667</c:v>
                </c:pt>
                <c:pt idx="5">
                  <c:v>0.37677053824362605</c:v>
                </c:pt>
                <c:pt idx="6">
                  <c:v>0.43157894736842106</c:v>
                </c:pt>
                <c:pt idx="7">
                  <c:v>0.47199999999999998</c:v>
                </c:pt>
                <c:pt idx="8">
                  <c:v>0.25316455696202533</c:v>
                </c:pt>
                <c:pt idx="9">
                  <c:v>0.12820512820512819</c:v>
                </c:pt>
                <c:pt idx="10">
                  <c:v>0.22500000000000001</c:v>
                </c:pt>
                <c:pt idx="11">
                  <c:v>0.15</c:v>
                </c:pt>
                <c:pt idx="12">
                  <c:v>0.41576086956521741</c:v>
                </c:pt>
                <c:pt idx="13">
                  <c:v>0.35471698113207545</c:v>
                </c:pt>
                <c:pt idx="14">
                  <c:v>0.34</c:v>
                </c:pt>
                <c:pt idx="15">
                  <c:v>0.41269841269841268</c:v>
                </c:pt>
                <c:pt idx="16">
                  <c:v>0.29729729729729731</c:v>
                </c:pt>
                <c:pt idx="17">
                  <c:v>0.41975308641975306</c:v>
                </c:pt>
                <c:pt idx="18">
                  <c:v>0.23312883435582821</c:v>
                </c:pt>
                <c:pt idx="19">
                  <c:v>0.32500000000000001</c:v>
                </c:pt>
                <c:pt idx="20">
                  <c:v>0.2807017543859649</c:v>
                </c:pt>
                <c:pt idx="21">
                  <c:v>0.36216216216216218</c:v>
                </c:pt>
                <c:pt idx="22">
                  <c:v>0.41317365269461076</c:v>
                </c:pt>
                <c:pt idx="23">
                  <c:v>0.26785714285714285</c:v>
                </c:pt>
                <c:pt idx="24">
                  <c:v>0.44374999999999998</c:v>
                </c:pt>
                <c:pt idx="25">
                  <c:v>0.26865671641791045</c:v>
                </c:pt>
                <c:pt idx="26">
                  <c:v>0.44315545243619492</c:v>
                </c:pt>
                <c:pt idx="27">
                  <c:v>0.2441860465116279</c:v>
                </c:pt>
                <c:pt idx="28">
                  <c:v>0.38095238095238093</c:v>
                </c:pt>
                <c:pt idx="29">
                  <c:v>0.52631578947368418</c:v>
                </c:pt>
                <c:pt idx="30">
                  <c:v>0.32666666666666666</c:v>
                </c:pt>
                <c:pt idx="31">
                  <c:v>0.42592592592592593</c:v>
                </c:pt>
                <c:pt idx="32">
                  <c:v>0.45614035087719296</c:v>
                </c:pt>
                <c:pt idx="33">
                  <c:v>0.17222222222222222</c:v>
                </c:pt>
                <c:pt idx="34">
                  <c:v>0.20224719101123595</c:v>
                </c:pt>
                <c:pt idx="35">
                  <c:v>0.37419354838709679</c:v>
                </c:pt>
                <c:pt idx="36">
                  <c:v>0.46153846153846156</c:v>
                </c:pt>
                <c:pt idx="37">
                  <c:v>0.29245283018867924</c:v>
                </c:pt>
                <c:pt idx="38">
                  <c:v>0.14726027397260275</c:v>
                </c:pt>
                <c:pt idx="39">
                  <c:v>0.45205479452054792</c:v>
                </c:pt>
                <c:pt idx="40">
                  <c:v>0.33333333333333331</c:v>
                </c:pt>
                <c:pt idx="41">
                  <c:v>0.625</c:v>
                </c:pt>
                <c:pt idx="42">
                  <c:v>0.54216867469879515</c:v>
                </c:pt>
                <c:pt idx="43">
                  <c:v>0.22950819672131148</c:v>
                </c:pt>
                <c:pt idx="44">
                  <c:v>3.4782608695652174E-2</c:v>
                </c:pt>
                <c:pt idx="45">
                  <c:v>0.38862559241706163</c:v>
                </c:pt>
                <c:pt idx="46">
                  <c:v>0.37588652482269502</c:v>
                </c:pt>
                <c:pt idx="47">
                  <c:v>0.40654205607476634</c:v>
                </c:pt>
                <c:pt idx="48">
                  <c:v>0.35217391304347828</c:v>
                </c:pt>
                <c:pt idx="49">
                  <c:v>0.58181818181818179</c:v>
                </c:pt>
                <c:pt idx="50">
                  <c:v>0.39090909090909093</c:v>
                </c:pt>
                <c:pt idx="51">
                  <c:v>0.2839506172839506</c:v>
                </c:pt>
                <c:pt idx="52">
                  <c:v>0.46794871794871795</c:v>
                </c:pt>
                <c:pt idx="53">
                  <c:v>0.29444444444444445</c:v>
                </c:pt>
                <c:pt idx="54">
                  <c:v>0.37068965517241381</c:v>
                </c:pt>
                <c:pt idx="55">
                  <c:v>0.61428571428571432</c:v>
                </c:pt>
                <c:pt idx="56">
                  <c:v>0.21019108280254778</c:v>
                </c:pt>
                <c:pt idx="57">
                  <c:v>0.19463087248322147</c:v>
                </c:pt>
                <c:pt idx="58">
                  <c:v>0.47552447552447552</c:v>
                </c:pt>
                <c:pt idx="59">
                  <c:v>0.21052631578947367</c:v>
                </c:pt>
                <c:pt idx="60">
                  <c:v>0.55421686746987953</c:v>
                </c:pt>
                <c:pt idx="61">
                  <c:v>0.41326530612244899</c:v>
                </c:pt>
                <c:pt idx="62">
                  <c:v>0.51648351648351654</c:v>
                </c:pt>
                <c:pt idx="63">
                  <c:v>0.64851485148514854</c:v>
                </c:pt>
                <c:pt idx="64">
                  <c:v>0.24390243902439024</c:v>
                </c:pt>
                <c:pt idx="65">
                  <c:v>0.4653846153846154</c:v>
                </c:pt>
                <c:pt idx="66">
                  <c:v>0.27485380116959063</c:v>
                </c:pt>
                <c:pt idx="67">
                  <c:v>0.4621212121212121</c:v>
                </c:pt>
                <c:pt idx="68">
                  <c:v>0.29716981132075471</c:v>
                </c:pt>
                <c:pt idx="69">
                  <c:v>0.58730158730158732</c:v>
                </c:pt>
                <c:pt idx="70">
                  <c:v>0.36559139784946237</c:v>
                </c:pt>
                <c:pt idx="71">
                  <c:v>0.47761194029850745</c:v>
                </c:pt>
                <c:pt idx="72">
                  <c:v>0.48695652173913045</c:v>
                </c:pt>
                <c:pt idx="73">
                  <c:v>0.2233502538071066</c:v>
                </c:pt>
                <c:pt idx="74">
                  <c:v>0.42592592592592593</c:v>
                </c:pt>
                <c:pt idx="75">
                  <c:v>0.22222222222222221</c:v>
                </c:pt>
                <c:pt idx="76">
                  <c:v>0.44571428571428573</c:v>
                </c:pt>
                <c:pt idx="77">
                  <c:v>0.22368421052631579</c:v>
                </c:pt>
                <c:pt idx="78">
                  <c:v>0.3968253968253968</c:v>
                </c:pt>
                <c:pt idx="79">
                  <c:v>0.63809523809523805</c:v>
                </c:pt>
                <c:pt idx="80">
                  <c:v>0.375</c:v>
                </c:pt>
              </c:numCache>
            </c:numRef>
          </c:val>
          <c:extLst>
            <c:ext xmlns:c16="http://schemas.microsoft.com/office/drawing/2014/chart" uri="{C3380CC4-5D6E-409C-BE32-E72D297353CC}">
              <c16:uniqueId val="{00000001-933E-584A-950C-8441EE2A5F7C}"/>
            </c:ext>
          </c:extLst>
        </c:ser>
        <c:ser>
          <c:idx val="2"/>
          <c:order val="2"/>
          <c:tx>
            <c:strRef>
              <c:f>'Terme césar. prog.'!$M$33</c:f>
              <c:strCache>
                <c:ptCount val="1"/>
                <c:pt idx="0">
                  <c:v>≥ 39 SA</c:v>
                </c:pt>
              </c:strCache>
            </c:strRef>
          </c:tx>
          <c:spPr>
            <a:solidFill>
              <a:schemeClr val="accent4">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'Terme césar. prog.'!$C$34:$D$114</c:f>
              <c:strCache>
                <c:ptCount val="81"/>
                <c:pt idx="0">
                  <c:v>GH SAINT-JOSEPH (2B)</c:v>
                </c:pt>
                <c:pt idx="1">
                  <c:v>HÔPITAL LARIBOISIERE (2A)</c:v>
                </c:pt>
                <c:pt idx="2">
                  <c:v>HÔPITAL TROUSSEAU (3)</c:v>
                </c:pt>
                <c:pt idx="3">
                  <c:v>HÔPITAL PITIE-SALPETRIERE (2A)</c:v>
                </c:pt>
                <c:pt idx="4">
                  <c:v>HÔPITAL COCHIN/ST VINCENT DE PAUL (3)</c:v>
                </c:pt>
                <c:pt idx="5">
                  <c:v>HÔPITAL NECKER ENFANTS MALADES (3)</c:v>
                </c:pt>
                <c:pt idx="6">
                  <c:v>HÔPITAL BICHAT (2B)</c:v>
                </c:pt>
                <c:pt idx="7">
                  <c:v>HÔPITAL TENON (2A)</c:v>
                </c:pt>
                <c:pt idx="8">
                  <c:v>HÔPITAL LES BLUETS (1)</c:v>
                </c:pt>
                <c:pt idx="9">
                  <c:v>INSTITUT MUTUALISTE MONTSOURIS (1)</c:v>
                </c:pt>
                <c:pt idx="10">
                  <c:v>HÔPITAL DES DIACONESSES (1)</c:v>
                </c:pt>
                <c:pt idx="11">
                  <c:v>CLINIQUE JEANNE D'ARC (1)</c:v>
                </c:pt>
                <c:pt idx="12">
                  <c:v>MATERNITE SAINTE FELICITE (2A)</c:v>
                </c:pt>
                <c:pt idx="13">
                  <c:v>CLINIQUE DE LA MUETTE (1)</c:v>
                </c:pt>
                <c:pt idx="14">
                  <c:v>CLINIQUE SAINTE-THERESE (1)</c:v>
                </c:pt>
                <c:pt idx="15">
                  <c:v>HÔPITAL ROBERT DEBRE (3)</c:v>
                </c:pt>
                <c:pt idx="16">
                  <c:v>CH DE COULOMMIERS (2A)</c:v>
                </c:pt>
                <c:pt idx="17">
                  <c:v>CH DE FONTAINEBLEAU (2B)</c:v>
                </c:pt>
                <c:pt idx="18">
                  <c:v>CH DE MELUN (2B)</c:v>
                </c:pt>
                <c:pt idx="19">
                  <c:v>CH MONTEREAU (1)</c:v>
                </c:pt>
                <c:pt idx="20">
                  <c:v>CH DE PROVINS (2A)</c:v>
                </c:pt>
                <c:pt idx="21">
                  <c:v>CH DE MEAUX (3)</c:v>
                </c:pt>
                <c:pt idx="22">
                  <c:v>GHEF MARNE LA VALLEE SITE JOSSIGNY (2B)</c:v>
                </c:pt>
                <c:pt idx="23">
                  <c:v>CLINIQUE DE TOURNAN (1)</c:v>
                </c:pt>
                <c:pt idx="24">
                  <c:v>CH FRANCOIS QUESNAY MANTES (2B)</c:v>
                </c:pt>
                <c:pt idx="25">
                  <c:v>CHIC DE MEULAN LES MUREAUX (1)</c:v>
                </c:pt>
                <c:pt idx="26">
                  <c:v>CHIC POISSY ST GERMAIN (3)</c:v>
                </c:pt>
                <c:pt idx="27">
                  <c:v>CH DE RAMBOUILLET (2A)</c:v>
                </c:pt>
                <c:pt idx="28">
                  <c:v>CLINIQUE SAINT GERMAIN (1)</c:v>
                </c:pt>
                <c:pt idx="29">
                  <c:v>CLINIQUE SAINT LOUIS (1)</c:v>
                </c:pt>
                <c:pt idx="30">
                  <c:v>CLINIQUE DES FRANCISCAINES (2A)</c:v>
                </c:pt>
                <c:pt idx="31">
                  <c:v>CMC PARLY II (2A)</c:v>
                </c:pt>
                <c:pt idx="32">
                  <c:v>HÔPITAL PRIVÉ OUEST PARISIEN (2A)</c:v>
                </c:pt>
                <c:pt idx="33">
                  <c:v>CH DE VERSAILLES SITE ANDRE MIGNOT (2B)</c:v>
                </c:pt>
                <c:pt idx="34">
                  <c:v>CH D ARPAJON (2A)</c:v>
                </c:pt>
                <c:pt idx="35">
                  <c:v>CH DES DEUX VALLEES SITE LONGJUMEAU (2B)</c:v>
                </c:pt>
                <c:pt idx="36">
                  <c:v>CH D ORSAY (2B)</c:v>
                </c:pt>
                <c:pt idx="37">
                  <c:v>CH DOURDAN ETAMPES SITE ETAMPES (2A)</c:v>
                </c:pt>
                <c:pt idx="38">
                  <c:v>CH SUD FRANCILIEN (3)</c:v>
                </c:pt>
                <c:pt idx="39">
                  <c:v>CMC EVRY (1)</c:v>
                </c:pt>
                <c:pt idx="40">
                  <c:v>CLINIQUE DE L'YVETTE (1)</c:v>
                </c:pt>
                <c:pt idx="41">
                  <c:v>CH PRIVÉ CLAUDE GALIEN (2A)</c:v>
                </c:pt>
                <c:pt idx="42">
                  <c:v>CLINIQUE DE L ESSONNE (1)</c:v>
                </c:pt>
                <c:pt idx="43">
                  <c:v>CH DE NANTERRE (1)</c:v>
                </c:pt>
                <c:pt idx="44">
                  <c:v>CH RIVES DE SEINE SITE NEUILLY S/SEINE (2B)</c:v>
                </c:pt>
                <c:pt idx="45">
                  <c:v>CH DES QUATRE VILLES SITE ST CLOUD (2A)</c:v>
                </c:pt>
                <c:pt idx="46">
                  <c:v>HÔPITAL FRANCO-BRITANIQUE (2A)</c:v>
                </c:pt>
                <c:pt idx="47">
                  <c:v>CMC FOCH (2B)</c:v>
                </c:pt>
                <c:pt idx="48">
                  <c:v>HÔPITAL ANTOINE BECLERE (3)</c:v>
                </c:pt>
                <c:pt idx="49">
                  <c:v>HÔPITAL BEAUJON (1)</c:v>
                </c:pt>
                <c:pt idx="50">
                  <c:v>HÔPITAL LOUIS MOURIER (3)</c:v>
                </c:pt>
                <c:pt idx="51">
                  <c:v>HÔPITAL PRIVÉ D ANTONY (2A)</c:v>
                </c:pt>
                <c:pt idx="52">
                  <c:v>CLINIQUE LAMBERT (1)</c:v>
                </c:pt>
                <c:pt idx="53">
                  <c:v>HÔPITAL AMERICAIN (1)</c:v>
                </c:pt>
                <c:pt idx="54">
                  <c:v>GHI LE RAINCY MONTFERMEIL (2B)</c:v>
                </c:pt>
                <c:pt idx="55">
                  <c:v>CHIC ANDRE GREGOIRE (3)</c:v>
                </c:pt>
                <c:pt idx="56">
                  <c:v>CH DELAFONTAINE (3)</c:v>
                </c:pt>
                <c:pt idx="57">
                  <c:v>CHIC ROBERT BALLANGER (2B)</c:v>
                </c:pt>
                <c:pt idx="58">
                  <c:v>HÔPITAL JEAN VERDIER (2B)</c:v>
                </c:pt>
                <c:pt idx="59">
                  <c:v>MATERNITE DES LILAS (1)</c:v>
                </c:pt>
                <c:pt idx="60">
                  <c:v>HÔPITAL EUROPEEN LA ROSERAIE (2A)</c:v>
                </c:pt>
                <c:pt idx="61">
                  <c:v>HÔPITAL PRIVÉ DE SEINE ST DENIS (2B)</c:v>
                </c:pt>
                <c:pt idx="62">
                  <c:v>POLYCLINIQUE VAUBAN (1)</c:v>
                </c:pt>
                <c:pt idx="63">
                  <c:v>CLINIQUE DE L'ESTREE (2A)</c:v>
                </c:pt>
                <c:pt idx="64">
                  <c:v>CLINIQUE DU VERT GALANT (1)</c:v>
                </c:pt>
                <c:pt idx="65">
                  <c:v>CHIC DE CRETEIL (3)</c:v>
                </c:pt>
                <c:pt idx="66">
                  <c:v>CHIC VILLENEUVE ST GEORGES (2B)</c:v>
                </c:pt>
                <c:pt idx="67">
                  <c:v>HÔPITAL PRIVÉ DE MARNE-LA-VALLÉE (2A)</c:v>
                </c:pt>
                <c:pt idx="68">
                  <c:v>LES HÔPITAUX DE SAINT MAURICE (2A)</c:v>
                </c:pt>
                <c:pt idx="69">
                  <c:v>HÔPITAL DE BICETRE (3)</c:v>
                </c:pt>
                <c:pt idx="70">
                  <c:v>HÔPITAL PRIVÉ ARMAND BRILLARD (2A)</c:v>
                </c:pt>
                <c:pt idx="71">
                  <c:v>CLINIQUE GASTON METIVET (1)</c:v>
                </c:pt>
                <c:pt idx="72">
                  <c:v>HÔPITAL PRIVÉ DE VITRY SITE NORIETS (2A)</c:v>
                </c:pt>
                <c:pt idx="73">
                  <c:v>CH VICTOR DUPOUY (3)</c:v>
                </c:pt>
                <c:pt idx="74">
                  <c:v>GH CARNELLE PORTES OISE  (2A)</c:v>
                </c:pt>
                <c:pt idx="75">
                  <c:v>GHEM SIMONE VEIL (2B)</c:v>
                </c:pt>
                <c:pt idx="76">
                  <c:v>CH GENERAL DE GONESSE (2B)</c:v>
                </c:pt>
                <c:pt idx="77">
                  <c:v>CH RENE DUBOS (3)</c:v>
                </c:pt>
                <c:pt idx="78">
                  <c:v>CLINIQUE CONTI (1)</c:v>
                </c:pt>
                <c:pt idx="79">
                  <c:v>HÔPITAL PRIVÉ NORD PARISIEN (2A)</c:v>
                </c:pt>
                <c:pt idx="80">
                  <c:v>CLINIQUE CLAUDE BERNARD (2A)</c:v>
                </c:pt>
              </c:strCache>
            </c:strRef>
          </c:cat>
          <c:val>
            <c:numRef>
              <c:f>'Terme césar. prog.'!$M$34:$M$114</c:f>
              <c:numCache>
                <c:formatCode>0%</c:formatCode>
                <c:ptCount val="81"/>
                <c:pt idx="0">
                  <c:v>0.78723404255319152</c:v>
                </c:pt>
                <c:pt idx="1">
                  <c:v>0.46031746031746029</c:v>
                </c:pt>
                <c:pt idx="2">
                  <c:v>0.5</c:v>
                </c:pt>
                <c:pt idx="3">
                  <c:v>0.68243243243243246</c:v>
                </c:pt>
                <c:pt idx="4">
                  <c:v>0.45396825396825397</c:v>
                </c:pt>
                <c:pt idx="5">
                  <c:v>0.49008498583569404</c:v>
                </c:pt>
                <c:pt idx="6">
                  <c:v>0.55789473684210522</c:v>
                </c:pt>
                <c:pt idx="7">
                  <c:v>0.52</c:v>
                </c:pt>
                <c:pt idx="8">
                  <c:v>0.73417721518987344</c:v>
                </c:pt>
                <c:pt idx="9">
                  <c:v>0.87179487179487181</c:v>
                </c:pt>
                <c:pt idx="10">
                  <c:v>0.76249999999999996</c:v>
                </c:pt>
                <c:pt idx="11">
                  <c:v>0.85</c:v>
                </c:pt>
                <c:pt idx="12">
                  <c:v>0.5625</c:v>
                </c:pt>
                <c:pt idx="13">
                  <c:v>0.63773584905660374</c:v>
                </c:pt>
                <c:pt idx="14">
                  <c:v>0.65333333333333332</c:v>
                </c:pt>
                <c:pt idx="15">
                  <c:v>0.5714285714285714</c:v>
                </c:pt>
                <c:pt idx="16">
                  <c:v>0.64864864864864868</c:v>
                </c:pt>
                <c:pt idx="17">
                  <c:v>0.51851851851851849</c:v>
                </c:pt>
                <c:pt idx="18">
                  <c:v>0.74846625766871167</c:v>
                </c:pt>
                <c:pt idx="19">
                  <c:v>0.6</c:v>
                </c:pt>
                <c:pt idx="20">
                  <c:v>0.7192982456140351</c:v>
                </c:pt>
                <c:pt idx="21">
                  <c:v>0.61621621621621625</c:v>
                </c:pt>
                <c:pt idx="22">
                  <c:v>0.56287425149700598</c:v>
                </c:pt>
                <c:pt idx="23">
                  <c:v>0.7142857142857143</c:v>
                </c:pt>
                <c:pt idx="24">
                  <c:v>0.48749999999999999</c:v>
                </c:pt>
                <c:pt idx="25">
                  <c:v>0.73134328358208955</c:v>
                </c:pt>
                <c:pt idx="26">
                  <c:v>0.47795823665893272</c:v>
                </c:pt>
                <c:pt idx="27">
                  <c:v>0.7558139534883721</c:v>
                </c:pt>
                <c:pt idx="28">
                  <c:v>0.61904761904761907</c:v>
                </c:pt>
                <c:pt idx="29">
                  <c:v>0.46052631578947367</c:v>
                </c:pt>
                <c:pt idx="30">
                  <c:v>0.66</c:v>
                </c:pt>
                <c:pt idx="31">
                  <c:v>0.56481481481481477</c:v>
                </c:pt>
                <c:pt idx="32">
                  <c:v>0.52631578947368418</c:v>
                </c:pt>
                <c:pt idx="33">
                  <c:v>0.82222222222222219</c:v>
                </c:pt>
                <c:pt idx="34">
                  <c:v>0.797752808988764</c:v>
                </c:pt>
                <c:pt idx="35">
                  <c:v>0.6064516129032258</c:v>
                </c:pt>
                <c:pt idx="36">
                  <c:v>0.47435897435897434</c:v>
                </c:pt>
                <c:pt idx="37">
                  <c:v>0.63207547169811318</c:v>
                </c:pt>
                <c:pt idx="38">
                  <c:v>0.83561643835616439</c:v>
                </c:pt>
                <c:pt idx="39">
                  <c:v>0.53424657534246578</c:v>
                </c:pt>
                <c:pt idx="40">
                  <c:v>0.66666666666666663</c:v>
                </c:pt>
                <c:pt idx="41">
                  <c:v>0.3671875</c:v>
                </c:pt>
                <c:pt idx="42">
                  <c:v>0.45783132530120479</c:v>
                </c:pt>
                <c:pt idx="43">
                  <c:v>0.77049180327868849</c:v>
                </c:pt>
                <c:pt idx="44">
                  <c:v>0.93913043478260871</c:v>
                </c:pt>
                <c:pt idx="45">
                  <c:v>0.60663507109004744</c:v>
                </c:pt>
                <c:pt idx="46">
                  <c:v>0.6028368794326241</c:v>
                </c:pt>
                <c:pt idx="47">
                  <c:v>0.53738317757009346</c:v>
                </c:pt>
                <c:pt idx="48">
                  <c:v>0.54782608695652169</c:v>
                </c:pt>
                <c:pt idx="49">
                  <c:v>0.41818181818181815</c:v>
                </c:pt>
                <c:pt idx="50">
                  <c:v>0.52727272727272723</c:v>
                </c:pt>
                <c:pt idx="51">
                  <c:v>0.68724279835390945</c:v>
                </c:pt>
                <c:pt idx="52">
                  <c:v>0.52564102564102566</c:v>
                </c:pt>
                <c:pt idx="53">
                  <c:v>0.7</c:v>
                </c:pt>
                <c:pt idx="54">
                  <c:v>0.58620689655172409</c:v>
                </c:pt>
                <c:pt idx="55">
                  <c:v>0.34285714285714286</c:v>
                </c:pt>
                <c:pt idx="56">
                  <c:v>0.77070063694267521</c:v>
                </c:pt>
                <c:pt idx="57">
                  <c:v>0.77852348993288589</c:v>
                </c:pt>
                <c:pt idx="58">
                  <c:v>0.44055944055944057</c:v>
                </c:pt>
                <c:pt idx="59">
                  <c:v>0.78947368421052633</c:v>
                </c:pt>
                <c:pt idx="60">
                  <c:v>0.38554216867469882</c:v>
                </c:pt>
                <c:pt idx="61">
                  <c:v>0.57653061224489799</c:v>
                </c:pt>
                <c:pt idx="62">
                  <c:v>0.48351648351648352</c:v>
                </c:pt>
                <c:pt idx="63">
                  <c:v>0.33663366336633666</c:v>
                </c:pt>
                <c:pt idx="64">
                  <c:v>0.75609756097560976</c:v>
                </c:pt>
                <c:pt idx="65">
                  <c:v>0.44615384615384618</c:v>
                </c:pt>
                <c:pt idx="66">
                  <c:v>0.70760233918128657</c:v>
                </c:pt>
                <c:pt idx="67">
                  <c:v>0.52272727272727271</c:v>
                </c:pt>
                <c:pt idx="68">
                  <c:v>0.68867924528301883</c:v>
                </c:pt>
                <c:pt idx="69">
                  <c:v>0.33333333333333331</c:v>
                </c:pt>
                <c:pt idx="70">
                  <c:v>0.60215053763440862</c:v>
                </c:pt>
                <c:pt idx="71">
                  <c:v>0.52238805970149249</c:v>
                </c:pt>
                <c:pt idx="72">
                  <c:v>0.4956521739130435</c:v>
                </c:pt>
                <c:pt idx="73">
                  <c:v>0.7208121827411168</c:v>
                </c:pt>
                <c:pt idx="74">
                  <c:v>0.53703703703703709</c:v>
                </c:pt>
                <c:pt idx="75">
                  <c:v>0.75555555555555554</c:v>
                </c:pt>
                <c:pt idx="76">
                  <c:v>0.53714285714285714</c:v>
                </c:pt>
                <c:pt idx="77">
                  <c:v>0.76754385964912286</c:v>
                </c:pt>
                <c:pt idx="78">
                  <c:v>0.60317460317460314</c:v>
                </c:pt>
                <c:pt idx="79">
                  <c:v>0.33333333333333331</c:v>
                </c:pt>
                <c:pt idx="80">
                  <c:v>0.61979166666666663</c:v>
                </c:pt>
              </c:numCache>
            </c:numRef>
          </c:val>
          <c:extLst>
            <c:ext xmlns:c16="http://schemas.microsoft.com/office/drawing/2014/chart" uri="{C3380CC4-5D6E-409C-BE32-E72D297353CC}">
              <c16:uniqueId val="{00000002-933E-584A-950C-8441EE2A5F7C}"/>
            </c:ext>
          </c:extLst>
        </c:ser>
        <c:dLbls>
          <c:showLegendKey val="0"/>
          <c:showVal val="0"/>
          <c:showCatName val="0"/>
          <c:showSerName val="0"/>
          <c:showPercent val="0"/>
          <c:showBubbleSize val="0"/>
        </c:dLbls>
        <c:gapWidth val="60"/>
        <c:overlap val="100"/>
        <c:axId val="103463168"/>
        <c:axId val="102825984"/>
      </c:barChart>
      <c:catAx>
        <c:axId val="10346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02825984"/>
        <c:crosses val="autoZero"/>
        <c:auto val="1"/>
        <c:lblAlgn val="ctr"/>
        <c:lblOffset val="100"/>
        <c:noMultiLvlLbl val="0"/>
      </c:catAx>
      <c:valAx>
        <c:axId val="102825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3463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5" dropStyle="combo" dx="16" fmlaLink="$F$1" fmlaRange="$C$27:$C$107" noThreeD="1" sel="1" val="0"/>
</file>

<file path=xl/drawings/_rels/drawing10.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xdr:rowOff>
    </xdr:from>
    <xdr:to>
      <xdr:col>7</xdr:col>
      <xdr:colOff>736600</xdr:colOff>
      <xdr:row>33</xdr:row>
      <xdr:rowOff>1</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9525" y="1"/>
          <a:ext cx="6473825" cy="5956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accent5">
                  <a:lumMod val="75000"/>
                </a:schemeClr>
              </a:solidFill>
              <a:effectLst/>
              <a:latin typeface="+mn-lt"/>
              <a:ea typeface="+mn-ea"/>
              <a:cs typeface="+mn-cs"/>
            </a:rPr>
            <a:t>Objectifs du CAQES</a:t>
          </a:r>
          <a:r>
            <a:rPr lang="fr-FR" sz="1100" b="1" baseline="0">
              <a:solidFill>
                <a:schemeClr val="accent5">
                  <a:lumMod val="75000"/>
                </a:schemeClr>
              </a:solidFill>
              <a:effectLst/>
              <a:latin typeface="+mn-lt"/>
              <a:ea typeface="+mn-ea"/>
              <a:cs typeface="+mn-cs"/>
            </a:rPr>
            <a:t> "Thématique Césariennes"</a:t>
          </a:r>
        </a:p>
        <a:p>
          <a:r>
            <a:rPr lang="fr-FR" sz="1100" b="1" baseline="0">
              <a:solidFill>
                <a:srgbClr val="FF0000"/>
              </a:solidFill>
              <a:effectLst/>
              <a:latin typeface="+mn-lt"/>
              <a:ea typeface="+mn-ea"/>
              <a:cs typeface="+mn-cs"/>
            </a:rPr>
            <a:t> </a:t>
          </a:r>
          <a:r>
            <a:rPr lang="fr-FR" sz="1100" b="0" baseline="0">
              <a:solidFill>
                <a:schemeClr val="dk1"/>
              </a:solidFill>
              <a:effectLst/>
              <a:latin typeface="+mn-lt"/>
              <a:ea typeface="+mn-ea"/>
              <a:cs typeface="+mn-cs"/>
            </a:rPr>
            <a:t>S</a:t>
          </a:r>
          <a:r>
            <a:rPr lang="fr-FR" sz="1100" baseline="0">
              <a:solidFill>
                <a:schemeClr val="dk1"/>
              </a:solidFill>
              <a:effectLst/>
              <a:latin typeface="+mn-lt"/>
              <a:ea typeface="+mn-ea"/>
              <a:cs typeface="+mn-cs"/>
            </a:rPr>
            <a:t>uivre les recommandations de la HAS (https://www.has-sante.fr/portail/jcms/c_1726022/fr/cesarienne-programmee-a-terme-optimiser-la-pertinence-du-parcours-de-la-patiente) , sont proposés :</a:t>
          </a:r>
          <a:endParaRPr lang="fr-FR">
            <a:effectLst/>
          </a:endParaRPr>
        </a:p>
        <a:p>
          <a:r>
            <a:rPr lang="fr-FR" sz="1100" baseline="0">
              <a:solidFill>
                <a:schemeClr val="tx1"/>
              </a:solidFill>
              <a:effectLst/>
              <a:latin typeface="+mn-lt"/>
              <a:ea typeface="+mn-ea"/>
              <a:cs typeface="+mn-cs"/>
            </a:rPr>
            <a:t>- augmenter le taux de </a:t>
          </a:r>
          <a:r>
            <a:rPr lang="fr-FR" sz="1100" baseline="0">
              <a:solidFill>
                <a:schemeClr val="dk1"/>
              </a:solidFill>
              <a:effectLst/>
              <a:latin typeface="+mn-lt"/>
              <a:ea typeface="+mn-ea"/>
              <a:cs typeface="+mn-cs"/>
            </a:rPr>
            <a:t>césariennes programmées sur singletons réalisées à partir de 39 SA</a:t>
          </a:r>
          <a:endParaRPr lang="fr-FR">
            <a:effectLst/>
          </a:endParaRPr>
        </a:p>
        <a:p>
          <a:r>
            <a:rPr lang="fr-FR" sz="1100" baseline="0">
              <a:solidFill>
                <a:schemeClr val="dk1"/>
              </a:solidFill>
              <a:effectLst/>
              <a:latin typeface="+mn-lt"/>
              <a:ea typeface="+mn-ea"/>
              <a:cs typeface="+mn-cs"/>
            </a:rPr>
            <a:t>- discuter de l'indication de césarienne programmée  en équipe plutiprofessionnelle en y associant les professionnels de ville  </a:t>
          </a:r>
          <a:endParaRPr lang="fr-FR">
            <a:effectLst/>
          </a:endParaRPr>
        </a:p>
        <a:p>
          <a:r>
            <a:rPr lang="fr-FR" sz="1100" baseline="0">
              <a:solidFill>
                <a:schemeClr val="dk1"/>
              </a:solidFill>
              <a:effectLst/>
              <a:latin typeface="+mn-lt"/>
              <a:ea typeface="+mn-ea"/>
              <a:cs typeface="+mn-cs"/>
            </a:rPr>
            <a:t>- partager la réflexion sur la balance bénéfices-risques d'une césarienne programmée à terme,  avec la patiente , en fonction des connaissances scientifiques validées, du contexte clinique et des valeurs de la patiente</a:t>
          </a:r>
        </a:p>
        <a:p>
          <a:endParaRPr lang="fr-FR">
            <a:effectLst/>
          </a:endParaRPr>
        </a:p>
        <a:p>
          <a:r>
            <a:rPr lang="fr-FR" sz="1100" b="1">
              <a:solidFill>
                <a:schemeClr val="accent5">
                  <a:lumMod val="75000"/>
                </a:schemeClr>
              </a:solidFill>
              <a:effectLst/>
              <a:latin typeface="+mn-lt"/>
              <a:ea typeface="+mn-ea"/>
              <a:cs typeface="+mn-cs"/>
            </a:rPr>
            <a:t>Choix des données présentées dans </a:t>
          </a:r>
          <a:r>
            <a:rPr lang="fr-FR" sz="1100" b="1" baseline="0">
              <a:solidFill>
                <a:schemeClr val="accent5">
                  <a:lumMod val="75000"/>
                </a:schemeClr>
              </a:solidFill>
              <a:effectLst/>
              <a:latin typeface="+mn-lt"/>
              <a:ea typeface="+mn-ea"/>
              <a:cs typeface="+mn-cs"/>
            </a:rPr>
            <a:t>les</a:t>
          </a:r>
          <a:r>
            <a:rPr lang="fr-FR" sz="1100" b="1">
              <a:solidFill>
                <a:schemeClr val="accent5">
                  <a:lumMod val="75000"/>
                </a:schemeClr>
              </a:solidFill>
              <a:effectLst/>
              <a:latin typeface="+mn-lt"/>
              <a:ea typeface="+mn-ea"/>
              <a:cs typeface="+mn-cs"/>
            </a:rPr>
            <a:t> tableaux </a:t>
          </a:r>
          <a:endParaRPr lang="fr-FR">
            <a:solidFill>
              <a:schemeClr val="accent5">
                <a:lumMod val="75000"/>
              </a:schemeClr>
            </a:solidFill>
            <a:effectLst/>
          </a:endParaRPr>
        </a:p>
        <a:p>
          <a:r>
            <a:rPr lang="fr-FR" sz="1100" b="0">
              <a:solidFill>
                <a:schemeClr val="dk1"/>
              </a:solidFill>
              <a:effectLst/>
              <a:latin typeface="+mn-lt"/>
              <a:ea typeface="+mn-ea"/>
              <a:cs typeface="+mn-cs"/>
            </a:rPr>
            <a:t>- taux de césariennes</a:t>
          </a:r>
          <a:r>
            <a:rPr lang="fr-FR" sz="1100" b="0" baseline="0">
              <a:solidFill>
                <a:schemeClr val="dk1"/>
              </a:solidFill>
              <a:effectLst/>
              <a:latin typeface="+mn-lt"/>
              <a:ea typeface="+mn-ea"/>
              <a:cs typeface="+mn-cs"/>
            </a:rPr>
            <a:t> programmées  pour singletons &gt;=39 SA </a:t>
          </a:r>
          <a:endParaRPr lang="fr-FR">
            <a:effectLst/>
          </a:endParaRPr>
        </a:p>
        <a:p>
          <a:r>
            <a:rPr lang="fr-FR" sz="1100" b="0" baseline="0">
              <a:solidFill>
                <a:schemeClr val="dk1"/>
              </a:solidFill>
              <a:effectLst/>
              <a:latin typeface="+mn-lt"/>
              <a:ea typeface="+mn-ea"/>
              <a:cs typeface="+mn-cs"/>
            </a:rPr>
            <a:t>- taux de césariennes global pour vérifier qu'une baisse des césariennes programmées ne s'accompagne pas d'une augmentation importante des césariennes totales </a:t>
          </a:r>
          <a:endParaRPr lang="fr-FR">
            <a:effectLst/>
          </a:endParaRPr>
        </a:p>
        <a:p>
          <a:r>
            <a:rPr lang="fr-FR" sz="1100" b="0" baseline="0">
              <a:solidFill>
                <a:schemeClr val="dk1"/>
              </a:solidFill>
              <a:effectLst/>
              <a:latin typeface="+mn-lt"/>
              <a:ea typeface="+mn-ea"/>
              <a:cs typeface="+mn-cs"/>
            </a:rPr>
            <a:t>- taux de césariennes dans une population dite "à bas risque de césarienne": à terme, grossesse singleton, présentation du vertex , utérus non cicatriciel  (ou "TSV non Cic"). Ceci permet la comparaison entre maternités en limitant les différences de recrutement (cependant la pathologie de la grossesse telle que placenta praevia, pré-éclampsie, ou la vulnérabilité du foetus... ne sont pas prises en compte dans cette appellation de "bas risque"). Cette mesure est décrite par le Groupe collaboratif sur l'amélioration de la santé maternelle en Californie, qui a permis une baisse de 55% de la mortalité maternelle dans cet état alors qu'elle augmente aux USA depuis 2006 : https://www.cmqcc.org/focus-areas/quality-measures</a:t>
          </a:r>
        </a:p>
        <a:p>
          <a:endParaRPr lang="fr-FR">
            <a:effectLst/>
          </a:endParaRPr>
        </a:p>
        <a:p>
          <a:r>
            <a:rPr lang="fr-FR" sz="1100" b="1" baseline="0">
              <a:solidFill>
                <a:schemeClr val="accent5">
                  <a:lumMod val="75000"/>
                </a:schemeClr>
              </a:solidFill>
              <a:effectLst/>
              <a:latin typeface="+mn-lt"/>
              <a:ea typeface="+mn-ea"/>
              <a:cs typeface="+mn-cs"/>
            </a:rPr>
            <a:t>Critères de sélection des établissements pour le CAQES</a:t>
          </a:r>
        </a:p>
        <a:p>
          <a:r>
            <a:rPr lang="fr-FR" sz="1100" baseline="0">
              <a:solidFill>
                <a:schemeClr val="dk1"/>
              </a:solidFill>
              <a:effectLst/>
              <a:latin typeface="+mn-lt"/>
              <a:ea typeface="+mn-ea"/>
              <a:cs typeface="+mn-cs"/>
            </a:rPr>
            <a:t>- </a:t>
          </a:r>
          <a:r>
            <a:rPr lang="fr-FR" sz="1100" b="1" baseline="0">
              <a:solidFill>
                <a:schemeClr val="dk1"/>
              </a:solidFill>
              <a:effectLst/>
              <a:latin typeface="+mn-lt"/>
              <a:ea typeface="+mn-ea"/>
              <a:cs typeface="+mn-cs"/>
            </a:rPr>
            <a:t>situation</a:t>
          </a:r>
          <a:r>
            <a:rPr lang="fr-FR" sz="1100" baseline="0">
              <a:solidFill>
                <a:schemeClr val="dk1"/>
              </a:solidFill>
              <a:effectLst/>
              <a:latin typeface="+mn-lt"/>
              <a:ea typeface="+mn-ea"/>
              <a:cs typeface="+mn-cs"/>
            </a:rPr>
            <a:t> par rapport aux autres établissements </a:t>
          </a:r>
          <a:r>
            <a:rPr lang="fr-FR" sz="1100" baseline="0">
              <a:solidFill>
                <a:schemeClr val="accent5">
                  <a:lumMod val="75000"/>
                </a:schemeClr>
              </a:solidFill>
              <a:effectLst/>
              <a:latin typeface="+mn-lt"/>
              <a:ea typeface="+mn-ea"/>
              <a:cs typeface="+mn-cs"/>
            </a:rPr>
            <a:t>de même type  </a:t>
          </a:r>
          <a:r>
            <a:rPr lang="fr-FR" sz="1100" baseline="0">
              <a:solidFill>
                <a:schemeClr val="dk1"/>
              </a:solidFill>
              <a:effectLst/>
              <a:latin typeface="+mn-lt"/>
              <a:ea typeface="+mn-ea"/>
              <a:cs typeface="+mn-cs"/>
            </a:rPr>
            <a:t>en France métropolitaine : choix d'un écart de 1,5 déviation standard par rapport à la moyenne métropolitaine</a:t>
          </a:r>
          <a:endParaRPr lang="fr-FR">
            <a:effectLst/>
          </a:endParaRPr>
        </a:p>
        <a:p>
          <a:r>
            <a:rPr lang="fr-FR" sz="1100" b="0" i="0">
              <a:solidFill>
                <a:schemeClr val="dk1"/>
              </a:solidFill>
              <a:effectLst/>
              <a:latin typeface="+mn-lt"/>
              <a:ea typeface="+mn-ea"/>
              <a:cs typeface="+mn-cs"/>
            </a:rPr>
            <a:t>28% des établissements au dessus de +1 std, si distribution normale</a:t>
          </a:r>
          <a:r>
            <a:rPr lang="fr-FR" sz="1100">
              <a:solidFill>
                <a:schemeClr val="dk1"/>
              </a:solidFill>
              <a:effectLst/>
              <a:latin typeface="+mn-lt"/>
              <a:ea typeface="+mn-ea"/>
              <a:cs typeface="+mn-cs"/>
            </a:rPr>
            <a:t> </a:t>
          </a:r>
          <a:endParaRPr lang="fr-FR">
            <a:effectLst/>
          </a:endParaRPr>
        </a:p>
        <a:p>
          <a:r>
            <a:rPr lang="fr-FR" sz="1100" b="0" i="1">
              <a:solidFill>
                <a:schemeClr val="accent5">
                  <a:lumMod val="75000"/>
                </a:schemeClr>
              </a:solidFill>
              <a:effectLst/>
              <a:latin typeface="+mn-lt"/>
              <a:ea typeface="+mn-ea"/>
              <a:cs typeface="+mn-cs"/>
            </a:rPr>
            <a:t>16%</a:t>
          </a:r>
          <a:r>
            <a:rPr lang="fr-FR" sz="1100" b="0" i="1">
              <a:solidFill>
                <a:schemeClr val="dk1"/>
              </a:solidFill>
              <a:effectLst/>
              <a:latin typeface="+mn-lt"/>
              <a:ea typeface="+mn-ea"/>
              <a:cs typeface="+mn-cs"/>
            </a:rPr>
            <a:t> des établissements </a:t>
          </a:r>
          <a:r>
            <a:rPr lang="fr-FR" sz="1100" b="0" i="1">
              <a:solidFill>
                <a:schemeClr val="accent5">
                  <a:lumMod val="75000"/>
                </a:schemeClr>
              </a:solidFill>
              <a:effectLst/>
              <a:latin typeface="+mn-lt"/>
              <a:ea typeface="+mn-ea"/>
              <a:cs typeface="+mn-cs"/>
            </a:rPr>
            <a:t>au dessus de +1,5 std</a:t>
          </a:r>
          <a:r>
            <a:rPr lang="fr-FR" sz="1100" b="0" i="1">
              <a:solidFill>
                <a:schemeClr val="dk1"/>
              </a:solidFill>
              <a:effectLst/>
              <a:latin typeface="+mn-lt"/>
              <a:ea typeface="+mn-ea"/>
              <a:cs typeface="+mn-cs"/>
            </a:rPr>
            <a:t>, si distribution normale</a:t>
          </a:r>
          <a:r>
            <a:rPr lang="fr-FR" sz="1100" i="1">
              <a:solidFill>
                <a:schemeClr val="dk1"/>
              </a:solidFill>
              <a:effectLst/>
              <a:latin typeface="+mn-lt"/>
              <a:ea typeface="+mn-ea"/>
              <a:cs typeface="+mn-cs"/>
            </a:rPr>
            <a:t> </a:t>
          </a:r>
          <a:endParaRPr lang="fr-FR">
            <a:effectLst/>
          </a:endParaRPr>
        </a:p>
        <a:p>
          <a:r>
            <a:rPr lang="fr-FR" sz="1100" b="0" i="0">
              <a:solidFill>
                <a:schemeClr val="dk1"/>
              </a:solidFill>
              <a:effectLst/>
              <a:latin typeface="+mn-lt"/>
              <a:ea typeface="+mn-ea"/>
              <a:cs typeface="+mn-cs"/>
            </a:rPr>
            <a:t>10% des établissements au dessus de +2 std, si distribution normale</a:t>
          </a:r>
          <a:r>
            <a:rPr lang="fr-FR" sz="1100">
              <a:solidFill>
                <a:schemeClr val="dk1"/>
              </a:solidFill>
              <a:effectLst/>
              <a:latin typeface="+mn-lt"/>
              <a:ea typeface="+mn-ea"/>
              <a:cs typeface="+mn-cs"/>
            </a:rPr>
            <a:t> </a:t>
          </a:r>
          <a:endParaRPr lang="fr-FR">
            <a:effectLst/>
          </a:endParaRPr>
        </a:p>
        <a:p>
          <a:r>
            <a:rPr lang="fr-FR" sz="1100">
              <a:solidFill>
                <a:schemeClr val="dk1"/>
              </a:solidFill>
              <a:effectLst/>
              <a:latin typeface="+mn-lt"/>
              <a:ea typeface="+mn-ea"/>
              <a:cs typeface="+mn-cs"/>
            </a:rPr>
            <a:t>- </a:t>
          </a:r>
          <a:r>
            <a:rPr lang="fr-FR" sz="1100" b="1">
              <a:solidFill>
                <a:schemeClr val="dk1"/>
              </a:solidFill>
              <a:effectLst/>
              <a:latin typeface="+mn-lt"/>
              <a:ea typeface="+mn-ea"/>
              <a:cs typeface="+mn-cs"/>
            </a:rPr>
            <a:t>évolution </a:t>
          </a:r>
          <a:r>
            <a:rPr lang="fr-FR" sz="1100">
              <a:solidFill>
                <a:schemeClr val="dk1"/>
              </a:solidFill>
              <a:effectLst/>
              <a:latin typeface="+mn-lt"/>
              <a:ea typeface="+mn-ea"/>
              <a:cs typeface="+mn-cs"/>
            </a:rPr>
            <a:t>du taux de césarienne total</a:t>
          </a:r>
          <a:r>
            <a:rPr lang="fr-FR" sz="1100" baseline="0">
              <a:solidFill>
                <a:schemeClr val="dk1"/>
              </a:solidFill>
              <a:effectLst/>
              <a:latin typeface="+mn-lt"/>
              <a:ea typeface="+mn-ea"/>
              <a:cs typeface="+mn-cs"/>
            </a:rPr>
            <a:t> et dans une population </a:t>
          </a:r>
          <a:endParaRPr lang="fr-FR">
            <a:effectLst/>
          </a:endParaRPr>
        </a:p>
        <a:p>
          <a:r>
            <a:rPr lang="fr-FR" sz="1100" baseline="0">
              <a:solidFill>
                <a:schemeClr val="dk1"/>
              </a:solidFill>
              <a:effectLst/>
              <a:latin typeface="+mn-lt"/>
              <a:ea typeface="+mn-ea"/>
              <a:cs typeface="+mn-cs"/>
            </a:rPr>
            <a:t>- </a:t>
          </a:r>
          <a:r>
            <a:rPr lang="fr-FR" sz="1100" b="1" baseline="0">
              <a:solidFill>
                <a:schemeClr val="dk1"/>
              </a:solidFill>
              <a:effectLst/>
              <a:latin typeface="+mn-lt"/>
              <a:ea typeface="+mn-ea"/>
              <a:cs typeface="+mn-cs"/>
            </a:rPr>
            <a:t>activité</a:t>
          </a:r>
          <a:r>
            <a:rPr lang="fr-FR" sz="1100" baseline="0">
              <a:solidFill>
                <a:schemeClr val="dk1"/>
              </a:solidFill>
              <a:effectLst/>
              <a:latin typeface="+mn-lt"/>
              <a:ea typeface="+mn-ea"/>
              <a:cs typeface="+mn-cs"/>
            </a:rPr>
            <a:t> ou nombre de césariennes</a:t>
          </a:r>
        </a:p>
        <a:p>
          <a:endParaRPr lang="fr-FR">
            <a:effectLst/>
          </a:endParaRPr>
        </a:p>
        <a:p>
          <a:r>
            <a:rPr lang="fr-FR" sz="1100" b="1" baseline="0">
              <a:solidFill>
                <a:schemeClr val="accent5">
                  <a:lumMod val="75000"/>
                </a:schemeClr>
              </a:solidFill>
              <a:effectLst/>
              <a:latin typeface="+mn-lt"/>
              <a:ea typeface="+mn-ea"/>
              <a:cs typeface="+mn-cs"/>
            </a:rPr>
            <a:t>Requêtes</a:t>
          </a:r>
          <a:endParaRPr lang="fr-FR">
            <a:solidFill>
              <a:schemeClr val="accent5">
                <a:lumMod val="75000"/>
              </a:schemeClr>
            </a:solidFill>
            <a:effectLst/>
          </a:endParaRPr>
        </a:p>
        <a:p>
          <a:r>
            <a:rPr lang="fr-FR" sz="1100" b="1" baseline="0">
              <a:solidFill>
                <a:schemeClr val="dk1"/>
              </a:solidFill>
              <a:effectLst/>
              <a:latin typeface="+mn-lt"/>
              <a:ea typeface="+mn-ea"/>
              <a:cs typeface="+mn-cs"/>
            </a:rPr>
            <a:t>Source des données: PMSI 2018 (ATIH) Exploitation : SESAN  à partir du SI Périnat-ARS-IDF</a:t>
          </a:r>
        </a:p>
        <a:p>
          <a:r>
            <a:rPr lang="fr-FR" sz="1100" b="0" baseline="0">
              <a:solidFill>
                <a:schemeClr val="dk1"/>
              </a:solidFill>
              <a:effectLst/>
              <a:latin typeface="+mn-lt"/>
              <a:ea typeface="+mn-ea"/>
              <a:cs typeface="+mn-cs"/>
            </a:rPr>
            <a:t>Codes utilisés (voir plus bas)</a:t>
          </a:r>
          <a:endParaRPr lang="fr-FR">
            <a:effectLst/>
          </a:endParaRPr>
        </a:p>
        <a:p>
          <a:endParaRPr lang="fr-FR"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13</xdr:row>
      <xdr:rowOff>33336</xdr:rowOff>
    </xdr:from>
    <xdr:to>
      <xdr:col>7</xdr:col>
      <xdr:colOff>1028700</xdr:colOff>
      <xdr:row>37</xdr:row>
      <xdr:rowOff>171449</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xdr:colOff>
      <xdr:row>38</xdr:row>
      <xdr:rowOff>119062</xdr:rowOff>
    </xdr:from>
    <xdr:to>
      <xdr:col>7</xdr:col>
      <xdr:colOff>1038225</xdr:colOff>
      <xdr:row>58</xdr:row>
      <xdr:rowOff>171450</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15</xdr:row>
      <xdr:rowOff>33336</xdr:rowOff>
    </xdr:from>
    <xdr:to>
      <xdr:col>7</xdr:col>
      <xdr:colOff>1028700</xdr:colOff>
      <xdr:row>39</xdr:row>
      <xdr:rowOff>171449</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xdr:colOff>
      <xdr:row>40</xdr:row>
      <xdr:rowOff>119062</xdr:rowOff>
    </xdr:from>
    <xdr:to>
      <xdr:col>7</xdr:col>
      <xdr:colOff>1038225</xdr:colOff>
      <xdr:row>60</xdr:row>
      <xdr:rowOff>171450</xdr:rowOff>
    </xdr:to>
    <xdr:graphicFrame macro="">
      <xdr:nvGraphicFramePr>
        <xdr:cNvPr id="3" name="Graphique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15</xdr:row>
      <xdr:rowOff>33336</xdr:rowOff>
    </xdr:from>
    <xdr:to>
      <xdr:col>7</xdr:col>
      <xdr:colOff>1028700</xdr:colOff>
      <xdr:row>39</xdr:row>
      <xdr:rowOff>171449</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xdr:colOff>
      <xdr:row>40</xdr:row>
      <xdr:rowOff>119062</xdr:rowOff>
    </xdr:from>
    <xdr:to>
      <xdr:col>7</xdr:col>
      <xdr:colOff>1038225</xdr:colOff>
      <xdr:row>60</xdr:row>
      <xdr:rowOff>171450</xdr:rowOff>
    </xdr:to>
    <xdr:graphicFrame macro="">
      <xdr:nvGraphicFramePr>
        <xdr:cNvPr id="3" name="Graphique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12</xdr:row>
      <xdr:rowOff>33336</xdr:rowOff>
    </xdr:from>
    <xdr:to>
      <xdr:col>7</xdr:col>
      <xdr:colOff>1028700</xdr:colOff>
      <xdr:row>36</xdr:row>
      <xdr:rowOff>171449</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xdr:colOff>
      <xdr:row>37</xdr:row>
      <xdr:rowOff>119062</xdr:rowOff>
    </xdr:from>
    <xdr:to>
      <xdr:col>7</xdr:col>
      <xdr:colOff>1038225</xdr:colOff>
      <xdr:row>57</xdr:row>
      <xdr:rowOff>171450</xdr:rowOff>
    </xdr:to>
    <xdr:graphicFrame macro="">
      <xdr:nvGraphicFramePr>
        <xdr:cNvPr id="3" name="Graphique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33336</xdr:rowOff>
    </xdr:from>
    <xdr:to>
      <xdr:col>7</xdr:col>
      <xdr:colOff>1028700</xdr:colOff>
      <xdr:row>36</xdr:row>
      <xdr:rowOff>171449</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xdr:colOff>
      <xdr:row>37</xdr:row>
      <xdr:rowOff>119062</xdr:rowOff>
    </xdr:from>
    <xdr:to>
      <xdr:col>7</xdr:col>
      <xdr:colOff>1038225</xdr:colOff>
      <xdr:row>57</xdr:row>
      <xdr:rowOff>171450</xdr:rowOff>
    </xdr:to>
    <xdr:graphicFrame macro="">
      <xdr:nvGraphicFramePr>
        <xdr:cNvPr id="3" name="Graphique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118110</xdr:colOff>
      <xdr:row>0</xdr:row>
      <xdr:rowOff>72388</xdr:rowOff>
    </xdr:from>
    <xdr:to>
      <xdr:col>21</xdr:col>
      <xdr:colOff>299085</xdr:colOff>
      <xdr:row>38</xdr:row>
      <xdr:rowOff>53339</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133667</xdr:colOff>
      <xdr:row>79</xdr:row>
      <xdr:rowOff>64134</xdr:rowOff>
    </xdr:from>
    <xdr:to>
      <xdr:col>21</xdr:col>
      <xdr:colOff>315167</xdr:colOff>
      <xdr:row>117</xdr:row>
      <xdr:rowOff>133134</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131445</xdr:colOff>
      <xdr:row>39</xdr:row>
      <xdr:rowOff>78105</xdr:rowOff>
    </xdr:from>
    <xdr:to>
      <xdr:col>21</xdr:col>
      <xdr:colOff>312945</xdr:colOff>
      <xdr:row>77</xdr:row>
      <xdr:rowOff>60705</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361949</xdr:colOff>
      <xdr:row>4</xdr:row>
      <xdr:rowOff>33337</xdr:rowOff>
    </xdr:from>
    <xdr:to>
      <xdr:col>6</xdr:col>
      <xdr:colOff>257175</xdr:colOff>
      <xdr:row>20</xdr:row>
      <xdr:rowOff>9525</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371475</xdr:colOff>
      <xdr:row>4</xdr:row>
      <xdr:rowOff>28575</xdr:rowOff>
    </xdr:from>
    <xdr:to>
      <xdr:col>18</xdr:col>
      <xdr:colOff>76200</xdr:colOff>
      <xdr:row>20</xdr:row>
      <xdr:rowOff>4763</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31750</xdr:colOff>
          <xdr:row>2</xdr:row>
          <xdr:rowOff>0</xdr:rowOff>
        </xdr:from>
        <xdr:to>
          <xdr:col>12</xdr:col>
          <xdr:colOff>431800</xdr:colOff>
          <xdr:row>3</xdr:row>
          <xdr:rowOff>38100</xdr:rowOff>
        </xdr:to>
        <xdr:sp macro="" textlink="">
          <xdr:nvSpPr>
            <xdr:cNvPr id="14341" name="Drop Down 5" hidden="1">
              <a:extLst>
                <a:ext uri="{63B3BB69-23CF-44E3-9099-C40C66FF867C}">
                  <a14:compatExt spid="_x0000_s143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104774</xdr:colOff>
      <xdr:row>0</xdr:row>
      <xdr:rowOff>47625</xdr:rowOff>
    </xdr:from>
    <xdr:to>
      <xdr:col>3</xdr:col>
      <xdr:colOff>885825</xdr:colOff>
      <xdr:row>18</xdr:row>
      <xdr:rowOff>171450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1009650</xdr:colOff>
      <xdr:row>0</xdr:row>
      <xdr:rowOff>47625</xdr:rowOff>
    </xdr:from>
    <xdr:to>
      <xdr:col>10</xdr:col>
      <xdr:colOff>466726</xdr:colOff>
      <xdr:row>18</xdr:row>
      <xdr:rowOff>171450</xdr:rowOff>
    </xdr:to>
    <xdr:graphicFrame macro="">
      <xdr:nvGraphicFramePr>
        <xdr:cNvPr id="4" name="Graphique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18</xdr:row>
      <xdr:rowOff>177800</xdr:rowOff>
    </xdr:from>
    <xdr:to>
      <xdr:col>4</xdr:col>
      <xdr:colOff>238125</xdr:colOff>
      <xdr:row>38</xdr:row>
      <xdr:rowOff>158300</xdr:rowOff>
    </xdr:to>
    <xdr:graphicFrame macro="">
      <xdr:nvGraphicFramePr>
        <xdr:cNvPr id="8" name="Graphique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114299</xdr:colOff>
      <xdr:row>1</xdr:row>
      <xdr:rowOff>157162</xdr:rowOff>
    </xdr:from>
    <xdr:to>
      <xdr:col>12</xdr:col>
      <xdr:colOff>238124</xdr:colOff>
      <xdr:row>30</xdr:row>
      <xdr:rowOff>180975</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61911</xdr:colOff>
      <xdr:row>0</xdr:row>
      <xdr:rowOff>47624</xdr:rowOff>
    </xdr:from>
    <xdr:to>
      <xdr:col>16</xdr:col>
      <xdr:colOff>600074</xdr:colOff>
      <xdr:row>30</xdr:row>
      <xdr:rowOff>76199</xdr:rowOff>
    </xdr:to>
    <xdr:graphicFrame macro="">
      <xdr:nvGraphicFramePr>
        <xdr:cNvPr id="4" name="Graphique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31</xdr:row>
      <xdr:rowOff>47626</xdr:rowOff>
    </xdr:from>
    <xdr:to>
      <xdr:col>16</xdr:col>
      <xdr:colOff>595313</xdr:colOff>
      <xdr:row>60</xdr:row>
      <xdr:rowOff>142876</xdr:rowOff>
    </xdr:to>
    <xdr:graphicFrame macro="">
      <xdr:nvGraphicFramePr>
        <xdr:cNvPr id="5" name="Graphique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66675</xdr:colOff>
      <xdr:row>61</xdr:row>
      <xdr:rowOff>28575</xdr:rowOff>
    </xdr:from>
    <xdr:to>
      <xdr:col>16</xdr:col>
      <xdr:colOff>595313</xdr:colOff>
      <xdr:row>89</xdr:row>
      <xdr:rowOff>133350</xdr:rowOff>
    </xdr:to>
    <xdr:graphicFrame macro="">
      <xdr:nvGraphicFramePr>
        <xdr:cNvPr id="6" name="Graphique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90</xdr:row>
      <xdr:rowOff>47625</xdr:rowOff>
    </xdr:from>
    <xdr:to>
      <xdr:col>16</xdr:col>
      <xdr:colOff>585788</xdr:colOff>
      <xdr:row>120</xdr:row>
      <xdr:rowOff>76200</xdr:rowOff>
    </xdr:to>
    <xdr:graphicFrame macro="">
      <xdr:nvGraphicFramePr>
        <xdr:cNvPr id="7" name="Graphique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20</xdr:row>
      <xdr:rowOff>33336</xdr:rowOff>
    </xdr:from>
    <xdr:to>
      <xdr:col>7</xdr:col>
      <xdr:colOff>1028700</xdr:colOff>
      <xdr:row>44</xdr:row>
      <xdr:rowOff>171449</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xdr:colOff>
      <xdr:row>45</xdr:row>
      <xdr:rowOff>119062</xdr:rowOff>
    </xdr:from>
    <xdr:to>
      <xdr:col>7</xdr:col>
      <xdr:colOff>1038225</xdr:colOff>
      <xdr:row>65</xdr:row>
      <xdr:rowOff>171450</xdr:rowOff>
    </xdr:to>
    <xdr:graphicFrame macro="">
      <xdr:nvGraphicFramePr>
        <xdr:cNvPr id="5" name="Graphique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12</xdr:row>
      <xdr:rowOff>33336</xdr:rowOff>
    </xdr:from>
    <xdr:to>
      <xdr:col>7</xdr:col>
      <xdr:colOff>1028700</xdr:colOff>
      <xdr:row>36</xdr:row>
      <xdr:rowOff>171449</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xdr:colOff>
      <xdr:row>37</xdr:row>
      <xdr:rowOff>119062</xdr:rowOff>
    </xdr:from>
    <xdr:to>
      <xdr:col>7</xdr:col>
      <xdr:colOff>1038225</xdr:colOff>
      <xdr:row>57</xdr:row>
      <xdr:rowOff>171450</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14</xdr:row>
      <xdr:rowOff>33336</xdr:rowOff>
    </xdr:from>
    <xdr:to>
      <xdr:col>7</xdr:col>
      <xdr:colOff>1028700</xdr:colOff>
      <xdr:row>38</xdr:row>
      <xdr:rowOff>171449</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xdr:colOff>
      <xdr:row>39</xdr:row>
      <xdr:rowOff>119062</xdr:rowOff>
    </xdr:from>
    <xdr:to>
      <xdr:col>7</xdr:col>
      <xdr:colOff>1038225</xdr:colOff>
      <xdr:row>59</xdr:row>
      <xdr:rowOff>171450</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33:H50"/>
  <sheetViews>
    <sheetView workbookViewId="0">
      <selection activeCell="E35" sqref="E35"/>
    </sheetView>
  </sheetViews>
  <sheetFormatPr baseColWidth="10" defaultRowHeight="14.5" x14ac:dyDescent="0.35"/>
  <cols>
    <col min="1" max="1" width="17.453125" customWidth="1"/>
    <col min="2" max="2" width="10.453125" customWidth="1"/>
  </cols>
  <sheetData>
    <row r="33" spans="1:8" ht="5.15" customHeight="1" x14ac:dyDescent="0.35">
      <c r="A33" s="44"/>
      <c r="B33" s="44"/>
      <c r="C33" s="44"/>
      <c r="D33" s="44"/>
      <c r="E33" s="44"/>
      <c r="F33" s="44"/>
    </row>
    <row r="34" spans="1:8" x14ac:dyDescent="0.35">
      <c r="A34" s="30" t="s">
        <v>187</v>
      </c>
      <c r="B34" s="20"/>
      <c r="C34" s="20"/>
      <c r="D34" s="20"/>
      <c r="E34" s="20"/>
      <c r="F34" s="20"/>
    </row>
    <row r="35" spans="1:8" ht="14.15" customHeight="1" x14ac:dyDescent="0.35">
      <c r="A35" s="29" t="s">
        <v>100</v>
      </c>
      <c r="B35" s="34" t="s">
        <v>101</v>
      </c>
      <c r="C35" s="34" t="s">
        <v>102</v>
      </c>
      <c r="D35" s="34" t="s">
        <v>103</v>
      </c>
      <c r="E35" s="51" t="s">
        <v>105</v>
      </c>
      <c r="F35" s="35" t="s">
        <v>106</v>
      </c>
    </row>
    <row r="36" spans="1:8" ht="14.15" customHeight="1" x14ac:dyDescent="0.35">
      <c r="A36" s="36">
        <v>1</v>
      </c>
      <c r="B36" s="28">
        <v>196</v>
      </c>
      <c r="C36" s="45">
        <v>0.2</v>
      </c>
      <c r="D36" s="28">
        <v>5.2499999999999998E-2</v>
      </c>
      <c r="E36" s="52">
        <f>C36+1.5*D36</f>
        <v>0.27875</v>
      </c>
      <c r="F36" s="45">
        <f>C36-1.5*D36</f>
        <v>0.12125000000000001</v>
      </c>
    </row>
    <row r="37" spans="1:8" ht="14.15" customHeight="1" x14ac:dyDescent="0.35">
      <c r="A37" s="36" t="s">
        <v>66</v>
      </c>
      <c r="B37" s="28">
        <v>142</v>
      </c>
      <c r="C37" s="28">
        <v>0.19819999999999999</v>
      </c>
      <c r="D37" s="28">
        <v>4.0399999999999998E-2</v>
      </c>
      <c r="E37" s="53">
        <f>C37+1.5*D37</f>
        <v>0.25879999999999997</v>
      </c>
      <c r="F37" s="45">
        <f t="shared" ref="F37:F39" si="0">C37-1.5*D37</f>
        <v>0.1376</v>
      </c>
    </row>
    <row r="38" spans="1:8" ht="14.15" customHeight="1" x14ac:dyDescent="0.35">
      <c r="A38" s="36" t="s">
        <v>65</v>
      </c>
      <c r="B38" s="28">
        <v>84</v>
      </c>
      <c r="C38" s="28">
        <v>0.18870000000000001</v>
      </c>
      <c r="D38" s="28">
        <v>3.3799999999999997E-2</v>
      </c>
      <c r="E38" s="53">
        <f>C38+1.5*D38</f>
        <v>0.2394</v>
      </c>
      <c r="F38" s="45">
        <f t="shared" si="0"/>
        <v>0.13800000000000001</v>
      </c>
    </row>
    <row r="39" spans="1:8" ht="14.15" customHeight="1" x14ac:dyDescent="0.35">
      <c r="A39" s="37">
        <v>3</v>
      </c>
      <c r="B39" s="31">
        <v>60</v>
      </c>
      <c r="C39" s="38">
        <v>0.2089</v>
      </c>
      <c r="D39" s="31">
        <v>3.2300000000000002E-2</v>
      </c>
      <c r="E39" s="54">
        <f>C39+1.5*D39</f>
        <v>0.25735000000000002</v>
      </c>
      <c r="F39" s="38">
        <f t="shared" si="0"/>
        <v>0.16044999999999998</v>
      </c>
    </row>
    <row r="40" spans="1:8" ht="14.15" customHeight="1" x14ac:dyDescent="0.35">
      <c r="E40" s="40"/>
    </row>
    <row r="41" spans="1:8" x14ac:dyDescent="0.35">
      <c r="A41" s="32" t="s">
        <v>167</v>
      </c>
      <c r="B41" s="33"/>
      <c r="C41" s="20"/>
      <c r="D41" s="20"/>
      <c r="E41" s="20"/>
      <c r="F41" s="20"/>
      <c r="G41" s="20"/>
      <c r="H41" s="20"/>
    </row>
    <row r="42" spans="1:8" ht="14.15" customHeight="1" x14ac:dyDescent="0.35">
      <c r="A42" s="57" t="s">
        <v>149</v>
      </c>
      <c r="B42" s="57"/>
      <c r="C42" s="29" t="s">
        <v>150</v>
      </c>
      <c r="D42" s="30"/>
      <c r="E42" s="30"/>
      <c r="F42" s="30"/>
      <c r="G42" s="30"/>
      <c r="H42" s="30"/>
    </row>
    <row r="43" spans="1:8" ht="14.15" customHeight="1" x14ac:dyDescent="0.35">
      <c r="A43" s="56" t="s">
        <v>151</v>
      </c>
      <c r="B43" s="56"/>
      <c r="C43" s="28" t="s">
        <v>152</v>
      </c>
    </row>
    <row r="44" spans="1:8" ht="14.15" customHeight="1" x14ac:dyDescent="0.35">
      <c r="A44" s="56" t="s">
        <v>160</v>
      </c>
      <c r="B44" s="56"/>
      <c r="C44" s="28" t="s">
        <v>161</v>
      </c>
    </row>
    <row r="45" spans="1:8" ht="14.15" customHeight="1" x14ac:dyDescent="0.35">
      <c r="A45" s="56" t="s">
        <v>162</v>
      </c>
      <c r="B45" s="56"/>
      <c r="C45" s="28" t="s">
        <v>163</v>
      </c>
    </row>
    <row r="46" spans="1:8" ht="14.15" customHeight="1" x14ac:dyDescent="0.35">
      <c r="A46" s="56" t="s">
        <v>164</v>
      </c>
      <c r="B46" s="56"/>
      <c r="C46" s="28" t="s">
        <v>165</v>
      </c>
    </row>
    <row r="47" spans="1:8" ht="14.15" customHeight="1" x14ac:dyDescent="0.35">
      <c r="A47" s="56" t="s">
        <v>155</v>
      </c>
      <c r="B47" s="56"/>
      <c r="C47" s="28" t="s">
        <v>156</v>
      </c>
    </row>
    <row r="48" spans="1:8" ht="14.15" customHeight="1" x14ac:dyDescent="0.35">
      <c r="A48" s="56" t="s">
        <v>157</v>
      </c>
      <c r="B48" s="56"/>
      <c r="C48" s="28" t="s">
        <v>158</v>
      </c>
    </row>
    <row r="49" spans="1:8" ht="35.25" customHeight="1" x14ac:dyDescent="0.35">
      <c r="A49" s="56" t="s">
        <v>166</v>
      </c>
      <c r="B49" s="56"/>
      <c r="C49" s="59" t="s">
        <v>159</v>
      </c>
      <c r="D49" s="59"/>
      <c r="E49" s="59"/>
      <c r="F49" s="59"/>
      <c r="G49" s="59"/>
      <c r="H49" s="59"/>
    </row>
    <row r="50" spans="1:8" ht="14.15" customHeight="1" x14ac:dyDescent="0.35">
      <c r="A50" s="58" t="s">
        <v>153</v>
      </c>
      <c r="B50" s="58"/>
      <c r="C50" s="31" t="s">
        <v>154</v>
      </c>
      <c r="D50" s="20"/>
      <c r="E50" s="20"/>
      <c r="F50" s="20"/>
      <c r="G50" s="20"/>
      <c r="H50" s="20"/>
    </row>
  </sheetData>
  <mergeCells count="10">
    <mergeCell ref="A43:B43"/>
    <mergeCell ref="A42:B42"/>
    <mergeCell ref="A50:B50"/>
    <mergeCell ref="C49:H49"/>
    <mergeCell ref="A49:B49"/>
    <mergeCell ref="A48:B48"/>
    <mergeCell ref="A47:B47"/>
    <mergeCell ref="A46:B46"/>
    <mergeCell ref="A45:B45"/>
    <mergeCell ref="A44:B44"/>
  </mergeCell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M13"/>
  <sheetViews>
    <sheetView workbookViewId="0"/>
  </sheetViews>
  <sheetFormatPr baseColWidth="10" defaultRowHeight="14.5" x14ac:dyDescent="0.35"/>
  <cols>
    <col min="1" max="1" width="5.453125" bestFit="1" customWidth="1"/>
    <col min="2" max="2" width="10" bestFit="1" customWidth="1"/>
    <col min="3" max="3" width="33.453125" bestFit="1" customWidth="1"/>
    <col min="4" max="4" width="6.81640625" style="4" customWidth="1"/>
    <col min="5" max="5" width="8.54296875" customWidth="1"/>
    <col min="6" max="9" width="23.81640625" customWidth="1"/>
    <col min="10" max="10" width="28.453125" style="4" bestFit="1" customWidth="1"/>
  </cols>
  <sheetData>
    <row r="1" spans="1:13" x14ac:dyDescent="0.35">
      <c r="A1" s="17" t="s">
        <v>125</v>
      </c>
      <c r="D1" t="s">
        <v>286</v>
      </c>
    </row>
    <row r="3" spans="1:13" ht="29" x14ac:dyDescent="0.35">
      <c r="A3" t="s">
        <v>91</v>
      </c>
      <c r="B3" t="s">
        <v>92</v>
      </c>
      <c r="C3" t="s">
        <v>84</v>
      </c>
      <c r="D3" s="4" t="s">
        <v>83</v>
      </c>
      <c r="E3" t="s">
        <v>85</v>
      </c>
      <c r="F3" t="s">
        <v>98</v>
      </c>
      <c r="G3" t="s">
        <v>99</v>
      </c>
      <c r="H3" s="18" t="s">
        <v>123</v>
      </c>
      <c r="I3" s="18" t="s">
        <v>124</v>
      </c>
      <c r="J3" s="4" t="s">
        <v>169</v>
      </c>
    </row>
    <row r="4" spans="1:13" x14ac:dyDescent="0.35">
      <c r="A4" t="s">
        <v>69</v>
      </c>
      <c r="B4" t="s">
        <v>208</v>
      </c>
      <c r="C4" t="s">
        <v>209</v>
      </c>
      <c r="D4" s="4" t="s">
        <v>66</v>
      </c>
      <c r="E4" t="s">
        <v>78</v>
      </c>
      <c r="F4" s="16">
        <v>250</v>
      </c>
      <c r="G4" s="2">
        <v>0.16318537859007834</v>
      </c>
      <c r="H4" s="3">
        <v>8.9230769230769225E-2</v>
      </c>
      <c r="I4" s="3">
        <v>0.7558139534883721</v>
      </c>
      <c r="J4" s="19" t="s">
        <v>104</v>
      </c>
      <c r="K4" s="3"/>
      <c r="L4" s="3"/>
      <c r="M4" s="3"/>
    </row>
    <row r="5" spans="1:13" x14ac:dyDescent="0.35">
      <c r="A5" t="s">
        <v>69</v>
      </c>
      <c r="B5" t="s">
        <v>211</v>
      </c>
      <c r="C5" t="s">
        <v>212</v>
      </c>
      <c r="D5" s="4" t="s">
        <v>65</v>
      </c>
      <c r="E5" t="s">
        <v>78</v>
      </c>
      <c r="F5" s="16">
        <v>589</v>
      </c>
      <c r="G5" s="2">
        <v>0.19522704673516739</v>
      </c>
      <c r="H5" s="3">
        <v>0.11051985264019648</v>
      </c>
      <c r="I5" s="3">
        <v>0.82222222222222219</v>
      </c>
      <c r="J5" s="19" t="s">
        <v>104</v>
      </c>
      <c r="K5" s="3"/>
      <c r="L5" s="3"/>
      <c r="M5" s="3"/>
    </row>
    <row r="6" spans="1:13" x14ac:dyDescent="0.35">
      <c r="A6" t="s">
        <v>69</v>
      </c>
      <c r="B6" t="s">
        <v>205</v>
      </c>
      <c r="C6" t="s">
        <v>206</v>
      </c>
      <c r="D6" s="4" t="s">
        <v>86</v>
      </c>
      <c r="E6" t="s">
        <v>78</v>
      </c>
      <c r="F6" s="16">
        <v>197</v>
      </c>
      <c r="G6" s="2">
        <v>0.21389793702497287</v>
      </c>
      <c r="H6" s="3">
        <v>0.12987012987012986</v>
      </c>
      <c r="I6" s="3">
        <v>0.73134328358208955</v>
      </c>
      <c r="J6" s="19" t="s">
        <v>104</v>
      </c>
      <c r="K6" s="3"/>
      <c r="L6" s="3"/>
      <c r="M6" s="3"/>
    </row>
    <row r="7" spans="1:13" x14ac:dyDescent="0.35">
      <c r="A7" t="s">
        <v>69</v>
      </c>
      <c r="B7" t="s">
        <v>203</v>
      </c>
      <c r="C7" t="s">
        <v>204</v>
      </c>
      <c r="D7" s="4" t="s">
        <v>65</v>
      </c>
      <c r="E7" t="s">
        <v>78</v>
      </c>
      <c r="F7" s="16">
        <v>484</v>
      </c>
      <c r="G7" s="2">
        <v>0.23080591320934668</v>
      </c>
      <c r="H7" s="3">
        <v>0.12492231199502797</v>
      </c>
      <c r="I7" s="3">
        <v>0.48749999999999999</v>
      </c>
      <c r="J7" s="19" t="s">
        <v>104</v>
      </c>
      <c r="K7" s="3"/>
      <c r="L7" s="3"/>
      <c r="M7" s="3"/>
    </row>
    <row r="8" spans="1:13" x14ac:dyDescent="0.35">
      <c r="A8" t="s">
        <v>69</v>
      </c>
      <c r="B8" t="s">
        <v>21</v>
      </c>
      <c r="C8" t="s">
        <v>22</v>
      </c>
      <c r="D8" s="4" t="s">
        <v>86</v>
      </c>
      <c r="E8" t="s">
        <v>78</v>
      </c>
      <c r="F8" s="16">
        <v>175</v>
      </c>
      <c r="G8" s="2">
        <v>0.23427041499330656</v>
      </c>
      <c r="H8" s="3">
        <v>0.1116584564860427</v>
      </c>
      <c r="I8" s="3">
        <v>0.46052631578947367</v>
      </c>
      <c r="J8" s="19" t="s">
        <v>104</v>
      </c>
      <c r="K8" s="3"/>
      <c r="L8" s="3"/>
      <c r="M8" s="3"/>
    </row>
    <row r="9" spans="1:13" x14ac:dyDescent="0.35">
      <c r="A9" t="s">
        <v>69</v>
      </c>
      <c r="B9" t="s">
        <v>19</v>
      </c>
      <c r="C9" t="s">
        <v>20</v>
      </c>
      <c r="D9" s="4" t="s">
        <v>86</v>
      </c>
      <c r="E9" t="s">
        <v>78</v>
      </c>
      <c r="F9" s="16">
        <v>215</v>
      </c>
      <c r="G9" s="2">
        <v>0.24655963302752293</v>
      </c>
      <c r="H9" s="3">
        <v>0.13892709766162312</v>
      </c>
      <c r="I9" s="3">
        <v>0.61904761904761907</v>
      </c>
      <c r="J9" s="19" t="s">
        <v>104</v>
      </c>
      <c r="K9" s="3"/>
      <c r="L9" s="3"/>
      <c r="M9" s="3"/>
    </row>
    <row r="10" spans="1:13" x14ac:dyDescent="0.35">
      <c r="A10" t="s">
        <v>69</v>
      </c>
      <c r="B10" t="s">
        <v>25</v>
      </c>
      <c r="C10" t="s">
        <v>277</v>
      </c>
      <c r="D10" s="4" t="s">
        <v>66</v>
      </c>
      <c r="E10" t="s">
        <v>78</v>
      </c>
      <c r="F10" s="16">
        <v>174</v>
      </c>
      <c r="G10" s="2">
        <v>0.24786324786324787</v>
      </c>
      <c r="H10" s="3">
        <v>0.15213675213675212</v>
      </c>
      <c r="I10" s="3">
        <v>0.52631578947368418</v>
      </c>
      <c r="J10" s="19" t="s">
        <v>104</v>
      </c>
      <c r="K10" s="3"/>
      <c r="L10" s="3"/>
      <c r="M10" s="3"/>
    </row>
    <row r="11" spans="1:13" x14ac:dyDescent="0.35">
      <c r="A11" t="s">
        <v>69</v>
      </c>
      <c r="B11" t="s">
        <v>24</v>
      </c>
      <c r="C11" t="s">
        <v>276</v>
      </c>
      <c r="D11" s="4" t="s">
        <v>66</v>
      </c>
      <c r="E11" t="s">
        <v>78</v>
      </c>
      <c r="F11" s="16">
        <v>245</v>
      </c>
      <c r="G11" s="2">
        <v>0.25128205128205128</v>
      </c>
      <c r="H11" s="3">
        <v>0.12041884816753927</v>
      </c>
      <c r="I11" s="3">
        <v>0.56481481481481477</v>
      </c>
      <c r="J11" s="19" t="s">
        <v>104</v>
      </c>
      <c r="K11" s="3"/>
      <c r="L11" s="3"/>
      <c r="M11" s="3"/>
    </row>
    <row r="12" spans="1:13" x14ac:dyDescent="0.35">
      <c r="A12" t="s">
        <v>69</v>
      </c>
      <c r="B12" t="s">
        <v>207</v>
      </c>
      <c r="C12" t="s">
        <v>275</v>
      </c>
      <c r="D12" s="4" t="s">
        <v>87</v>
      </c>
      <c r="E12" t="s">
        <v>78</v>
      </c>
      <c r="F12" s="16">
        <v>1100</v>
      </c>
      <c r="G12" s="2">
        <v>0.27383619616629323</v>
      </c>
      <c r="H12" s="3">
        <v>0.12491397109428769</v>
      </c>
      <c r="I12" s="3">
        <v>0.47795823665893272</v>
      </c>
      <c r="J12" s="19" t="s">
        <v>107</v>
      </c>
      <c r="K12" s="3"/>
      <c r="L12" s="3"/>
      <c r="M12" s="3"/>
    </row>
    <row r="13" spans="1:13" x14ac:dyDescent="0.35">
      <c r="A13" t="s">
        <v>69</v>
      </c>
      <c r="B13" t="s">
        <v>23</v>
      </c>
      <c r="C13" t="s">
        <v>210</v>
      </c>
      <c r="D13" s="4" t="s">
        <v>66</v>
      </c>
      <c r="E13" t="s">
        <v>78</v>
      </c>
      <c r="F13" s="16">
        <v>487</v>
      </c>
      <c r="G13" s="2">
        <v>0.38804780876494022</v>
      </c>
      <c r="H13" s="3">
        <v>0.22929936305732485</v>
      </c>
      <c r="I13" s="3">
        <v>0.66</v>
      </c>
      <c r="J13" s="19" t="s">
        <v>107</v>
      </c>
      <c r="K13" s="3"/>
      <c r="L13" s="3"/>
      <c r="M13" s="3"/>
    </row>
  </sheetData>
  <sortState ref="A4:J13">
    <sortCondition ref="G5"/>
  </sortState>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M12"/>
  <sheetViews>
    <sheetView workbookViewId="0"/>
  </sheetViews>
  <sheetFormatPr baseColWidth="10" defaultRowHeight="14.5" x14ac:dyDescent="0.35"/>
  <cols>
    <col min="1" max="1" width="5.453125" bestFit="1" customWidth="1"/>
    <col min="2" max="2" width="10" bestFit="1" customWidth="1"/>
    <col min="3" max="3" width="33.453125" bestFit="1" customWidth="1"/>
    <col min="4" max="4" width="6.81640625" style="4" customWidth="1"/>
    <col min="5" max="5" width="8.54296875" customWidth="1"/>
    <col min="6" max="9" width="23.81640625" customWidth="1"/>
    <col min="10" max="10" width="28.453125" style="4" bestFit="1" customWidth="1"/>
  </cols>
  <sheetData>
    <row r="1" spans="1:13" x14ac:dyDescent="0.35">
      <c r="A1" s="17" t="s">
        <v>127</v>
      </c>
      <c r="D1" t="s">
        <v>286</v>
      </c>
    </row>
    <row r="3" spans="1:13" ht="29" x14ac:dyDescent="0.35">
      <c r="A3" t="s">
        <v>91</v>
      </c>
      <c r="B3" t="s">
        <v>92</v>
      </c>
      <c r="C3" t="s">
        <v>84</v>
      </c>
      <c r="D3" s="4" t="s">
        <v>83</v>
      </c>
      <c r="E3" t="s">
        <v>85</v>
      </c>
      <c r="F3" t="s">
        <v>98</v>
      </c>
      <c r="G3" t="s">
        <v>99</v>
      </c>
      <c r="H3" s="18" t="s">
        <v>123</v>
      </c>
      <c r="I3" s="18" t="s">
        <v>124</v>
      </c>
      <c r="J3" s="4" t="s">
        <v>169</v>
      </c>
    </row>
    <row r="4" spans="1:13" x14ac:dyDescent="0.35">
      <c r="A4" t="s">
        <v>70</v>
      </c>
      <c r="B4" t="s">
        <v>217</v>
      </c>
      <c r="C4" t="s">
        <v>218</v>
      </c>
      <c r="D4" s="4" t="s">
        <v>65</v>
      </c>
      <c r="E4" t="s">
        <v>88</v>
      </c>
      <c r="F4" s="16">
        <v>234</v>
      </c>
      <c r="G4" s="2">
        <v>0.17541229385307347</v>
      </c>
      <c r="H4" s="3">
        <v>8.8154269972451793E-2</v>
      </c>
      <c r="I4" s="3">
        <v>0.47435897435897434</v>
      </c>
      <c r="J4" s="19" t="s">
        <v>104</v>
      </c>
      <c r="K4" s="3"/>
      <c r="L4" s="3"/>
      <c r="M4" s="3"/>
    </row>
    <row r="5" spans="1:13" x14ac:dyDescent="0.35">
      <c r="A5" t="s">
        <v>70</v>
      </c>
      <c r="B5" t="s">
        <v>28</v>
      </c>
      <c r="C5" t="s">
        <v>29</v>
      </c>
      <c r="D5" s="4" t="s">
        <v>86</v>
      </c>
      <c r="E5" t="s">
        <v>88</v>
      </c>
      <c r="F5" s="16">
        <v>159</v>
      </c>
      <c r="G5" s="2">
        <v>0.18951132300357568</v>
      </c>
      <c r="H5" s="3">
        <v>7.8347578347578342E-2</v>
      </c>
      <c r="I5" s="3">
        <v>0.66666666666666663</v>
      </c>
      <c r="J5" s="19" t="s">
        <v>104</v>
      </c>
      <c r="K5" s="3"/>
      <c r="L5" s="3"/>
      <c r="M5" s="3"/>
    </row>
    <row r="6" spans="1:13" x14ac:dyDescent="0.35">
      <c r="A6" t="s">
        <v>70</v>
      </c>
      <c r="B6" t="s">
        <v>219</v>
      </c>
      <c r="C6" t="s">
        <v>220</v>
      </c>
      <c r="D6" s="4" t="s">
        <v>66</v>
      </c>
      <c r="E6" t="s">
        <v>88</v>
      </c>
      <c r="F6" s="16">
        <v>248</v>
      </c>
      <c r="G6" s="2">
        <v>0.20394736842105263</v>
      </c>
      <c r="H6" s="3">
        <v>0.10155440414507771</v>
      </c>
      <c r="I6" s="3">
        <v>0.63207547169811318</v>
      </c>
      <c r="J6" s="19" t="s">
        <v>104</v>
      </c>
      <c r="K6" s="3"/>
      <c r="L6" s="3"/>
      <c r="M6" s="3"/>
    </row>
    <row r="7" spans="1:13" x14ac:dyDescent="0.35">
      <c r="A7" t="s">
        <v>70</v>
      </c>
      <c r="B7" t="s">
        <v>213</v>
      </c>
      <c r="C7" t="s">
        <v>214</v>
      </c>
      <c r="D7" s="4" t="s">
        <v>66</v>
      </c>
      <c r="E7" t="s">
        <v>88</v>
      </c>
      <c r="F7" s="16">
        <v>318</v>
      </c>
      <c r="G7" s="2">
        <v>0.21399730820995963</v>
      </c>
      <c r="H7" s="3">
        <v>0.13886606409202959</v>
      </c>
      <c r="I7" s="3">
        <v>0.797752808988764</v>
      </c>
      <c r="J7" s="19" t="s">
        <v>104</v>
      </c>
      <c r="K7" s="3"/>
      <c r="L7" s="3"/>
      <c r="M7" s="3"/>
    </row>
    <row r="8" spans="1:13" x14ac:dyDescent="0.35">
      <c r="A8" t="s">
        <v>70</v>
      </c>
      <c r="B8" t="s">
        <v>221</v>
      </c>
      <c r="C8" t="s">
        <v>26</v>
      </c>
      <c r="D8" s="4" t="s">
        <v>87</v>
      </c>
      <c r="E8" t="s">
        <v>88</v>
      </c>
      <c r="F8" s="16">
        <v>1190</v>
      </c>
      <c r="G8" s="2">
        <v>0.2302186109498936</v>
      </c>
      <c r="H8" s="3">
        <v>0.11162038285252089</v>
      </c>
      <c r="I8" s="3">
        <v>0.83561643835616439</v>
      </c>
      <c r="J8" s="19" t="s">
        <v>104</v>
      </c>
      <c r="K8" s="3"/>
      <c r="L8" s="3"/>
      <c r="M8" s="3"/>
    </row>
    <row r="9" spans="1:13" x14ac:dyDescent="0.35">
      <c r="A9" t="s">
        <v>70</v>
      </c>
      <c r="B9" t="s">
        <v>30</v>
      </c>
      <c r="C9" t="s">
        <v>222</v>
      </c>
      <c r="D9" s="4" t="s">
        <v>66</v>
      </c>
      <c r="E9" t="s">
        <v>88</v>
      </c>
      <c r="F9" s="16">
        <v>295</v>
      </c>
      <c r="G9" s="2">
        <v>0.25085034013605439</v>
      </c>
      <c r="H9" s="3">
        <v>0.14285714285714285</v>
      </c>
      <c r="I9" s="3">
        <v>0.3671875</v>
      </c>
      <c r="J9" s="19" t="s">
        <v>104</v>
      </c>
      <c r="K9" s="3"/>
      <c r="L9" s="3"/>
      <c r="M9" s="3"/>
    </row>
    <row r="10" spans="1:13" x14ac:dyDescent="0.35">
      <c r="A10" t="s">
        <v>70</v>
      </c>
      <c r="B10" t="s">
        <v>215</v>
      </c>
      <c r="C10" t="s">
        <v>216</v>
      </c>
      <c r="D10" s="4" t="s">
        <v>65</v>
      </c>
      <c r="E10" t="s">
        <v>88</v>
      </c>
      <c r="F10" s="16">
        <v>600</v>
      </c>
      <c r="G10" s="2">
        <v>0.27535566773749426</v>
      </c>
      <c r="H10" s="3">
        <v>0.15235792019347039</v>
      </c>
      <c r="I10" s="3">
        <v>0.6064516129032258</v>
      </c>
      <c r="J10" s="19" t="s">
        <v>107</v>
      </c>
      <c r="K10" s="3"/>
      <c r="L10" s="3"/>
      <c r="M10" s="3"/>
    </row>
    <row r="11" spans="1:13" x14ac:dyDescent="0.35">
      <c r="A11" t="s">
        <v>70</v>
      </c>
      <c r="B11">
        <v>910300144</v>
      </c>
      <c r="C11" t="s">
        <v>263</v>
      </c>
      <c r="D11" s="4" t="s">
        <v>86</v>
      </c>
      <c r="E11" t="s">
        <v>88</v>
      </c>
      <c r="F11" s="16">
        <v>223</v>
      </c>
      <c r="G11" s="2">
        <v>0.28371501272264632</v>
      </c>
      <c r="H11" s="3">
        <v>0.18294573643410852</v>
      </c>
      <c r="I11" s="3">
        <v>0.53424657534246578</v>
      </c>
      <c r="J11" s="19" t="s">
        <v>107</v>
      </c>
      <c r="K11" s="3"/>
      <c r="L11" s="3"/>
      <c r="M11" s="3"/>
    </row>
    <row r="12" spans="1:13" x14ac:dyDescent="0.35">
      <c r="A12" t="s">
        <v>70</v>
      </c>
      <c r="B12" t="s">
        <v>31</v>
      </c>
      <c r="C12" t="s">
        <v>223</v>
      </c>
      <c r="D12" s="4" t="s">
        <v>86</v>
      </c>
      <c r="E12" t="s">
        <v>88</v>
      </c>
      <c r="F12" s="16">
        <v>211</v>
      </c>
      <c r="G12" s="2">
        <v>0.29063360881542699</v>
      </c>
      <c r="H12" s="3">
        <v>0.16234887737478412</v>
      </c>
      <c r="I12" s="3">
        <v>0.45783132530120479</v>
      </c>
      <c r="J12" s="19" t="s">
        <v>107</v>
      </c>
      <c r="K12" s="3"/>
      <c r="L12" s="3"/>
      <c r="M12" s="3"/>
    </row>
  </sheetData>
  <sortState ref="A4:J12">
    <sortCondition ref="G6"/>
  </sortState>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M14"/>
  <sheetViews>
    <sheetView workbookViewId="0"/>
  </sheetViews>
  <sheetFormatPr baseColWidth="10" defaultRowHeight="14.5" x14ac:dyDescent="0.35"/>
  <cols>
    <col min="1" max="1" width="5.453125" bestFit="1" customWidth="1"/>
    <col min="2" max="2" width="10" bestFit="1" customWidth="1"/>
    <col min="3" max="3" width="33.453125" bestFit="1" customWidth="1"/>
    <col min="4" max="4" width="6.81640625" style="4" customWidth="1"/>
    <col min="5" max="5" width="8.54296875" customWidth="1"/>
    <col min="6" max="9" width="23.81640625" customWidth="1"/>
    <col min="10" max="10" width="28.453125" style="4" bestFit="1" customWidth="1"/>
  </cols>
  <sheetData>
    <row r="1" spans="1:13" x14ac:dyDescent="0.35">
      <c r="A1" s="17" t="s">
        <v>128</v>
      </c>
      <c r="D1" t="s">
        <v>286</v>
      </c>
    </row>
    <row r="3" spans="1:13" ht="29" x14ac:dyDescent="0.35">
      <c r="A3" t="s">
        <v>91</v>
      </c>
      <c r="B3" t="s">
        <v>92</v>
      </c>
      <c r="C3" t="s">
        <v>84</v>
      </c>
      <c r="D3" s="4" t="s">
        <v>83</v>
      </c>
      <c r="E3" t="s">
        <v>85</v>
      </c>
      <c r="F3" t="s">
        <v>98</v>
      </c>
      <c r="G3" t="s">
        <v>99</v>
      </c>
      <c r="H3" s="18" t="s">
        <v>123</v>
      </c>
      <c r="I3" s="18" t="s">
        <v>124</v>
      </c>
      <c r="J3" s="4" t="s">
        <v>169</v>
      </c>
    </row>
    <row r="4" spans="1:13" x14ac:dyDescent="0.35">
      <c r="A4" t="s">
        <v>71</v>
      </c>
      <c r="B4" t="s">
        <v>224</v>
      </c>
      <c r="C4" t="s">
        <v>225</v>
      </c>
      <c r="D4" s="4" t="s">
        <v>86</v>
      </c>
      <c r="E4" t="s">
        <v>79</v>
      </c>
      <c r="F4" s="16">
        <v>201</v>
      </c>
      <c r="G4" s="2">
        <v>0.14844903988183161</v>
      </c>
      <c r="H4" s="3">
        <v>6.5486725663716813E-2</v>
      </c>
      <c r="I4" s="3">
        <v>0.77049180327868849</v>
      </c>
      <c r="J4" s="19" t="s">
        <v>104</v>
      </c>
      <c r="K4" s="3"/>
      <c r="L4" s="3"/>
      <c r="M4" s="3"/>
    </row>
    <row r="5" spans="1:13" x14ac:dyDescent="0.35">
      <c r="A5" t="s">
        <v>71</v>
      </c>
      <c r="B5" t="s">
        <v>226</v>
      </c>
      <c r="C5" t="s">
        <v>227</v>
      </c>
      <c r="D5" s="4" t="s">
        <v>65</v>
      </c>
      <c r="E5" t="s">
        <v>79</v>
      </c>
      <c r="F5" s="16">
        <v>404</v>
      </c>
      <c r="G5" s="2">
        <v>0.15210843373493976</v>
      </c>
      <c r="H5" s="3">
        <v>8.2129963898916969E-2</v>
      </c>
      <c r="I5" s="3">
        <v>0.93913043478260871</v>
      </c>
      <c r="J5" s="19" t="s">
        <v>104</v>
      </c>
      <c r="K5" s="3"/>
      <c r="L5" s="3"/>
      <c r="M5" s="3"/>
    </row>
    <row r="6" spans="1:13" x14ac:dyDescent="0.35">
      <c r="A6" t="s">
        <v>71</v>
      </c>
      <c r="B6" t="s">
        <v>38</v>
      </c>
      <c r="C6" t="s">
        <v>233</v>
      </c>
      <c r="D6" s="4" t="s">
        <v>66</v>
      </c>
      <c r="E6" t="s">
        <v>79</v>
      </c>
      <c r="F6" s="16">
        <v>592</v>
      </c>
      <c r="G6" s="2">
        <v>0.16157205240174671</v>
      </c>
      <c r="H6" s="3">
        <v>7.9483037156704364E-2</v>
      </c>
      <c r="I6" s="3">
        <v>0.68724279835390945</v>
      </c>
      <c r="J6" s="19" t="s">
        <v>104</v>
      </c>
      <c r="K6" s="3"/>
      <c r="L6" s="3"/>
      <c r="M6" s="3"/>
    </row>
    <row r="7" spans="1:13" x14ac:dyDescent="0.35">
      <c r="A7" t="s">
        <v>71</v>
      </c>
      <c r="B7" t="s">
        <v>32</v>
      </c>
      <c r="C7" t="s">
        <v>278</v>
      </c>
      <c r="D7" s="4" t="s">
        <v>66</v>
      </c>
      <c r="E7" t="s">
        <v>79</v>
      </c>
      <c r="F7" s="16">
        <v>412</v>
      </c>
      <c r="G7" s="2">
        <v>0.20375865479723046</v>
      </c>
      <c r="H7" s="3">
        <v>0.11901913875598086</v>
      </c>
      <c r="I7" s="3">
        <v>0.6028368794326241</v>
      </c>
      <c r="J7" s="19" t="s">
        <v>104</v>
      </c>
      <c r="K7" s="3"/>
      <c r="L7" s="3"/>
      <c r="M7" s="3"/>
    </row>
    <row r="8" spans="1:13" x14ac:dyDescent="0.35">
      <c r="A8" t="s">
        <v>71</v>
      </c>
      <c r="B8" t="s">
        <v>36</v>
      </c>
      <c r="C8" t="s">
        <v>231</v>
      </c>
      <c r="D8" s="4" t="s">
        <v>86</v>
      </c>
      <c r="E8" t="s">
        <v>79</v>
      </c>
      <c r="F8" s="16">
        <v>234</v>
      </c>
      <c r="G8" s="2">
        <v>0.20781527531083482</v>
      </c>
      <c r="H8" s="3">
        <v>0.1611170784103115</v>
      </c>
      <c r="I8" s="3">
        <v>0.41818181818181815</v>
      </c>
      <c r="J8" s="19" t="s">
        <v>104</v>
      </c>
      <c r="K8" s="3"/>
      <c r="L8" s="3"/>
      <c r="M8" s="3"/>
    </row>
    <row r="9" spans="1:13" x14ac:dyDescent="0.35">
      <c r="A9" t="s">
        <v>71</v>
      </c>
      <c r="B9" t="s">
        <v>37</v>
      </c>
      <c r="C9" t="s">
        <v>232</v>
      </c>
      <c r="D9" s="4" t="s">
        <v>87</v>
      </c>
      <c r="E9" t="s">
        <v>79</v>
      </c>
      <c r="F9" s="16">
        <v>730</v>
      </c>
      <c r="G9" s="2">
        <v>0.21086077411900636</v>
      </c>
      <c r="H9" s="3">
        <v>9.3125499600319739E-2</v>
      </c>
      <c r="I9" s="3">
        <v>0.52727272727272723</v>
      </c>
      <c r="J9" s="19" t="s">
        <v>104</v>
      </c>
      <c r="K9" s="3"/>
      <c r="L9" s="3"/>
      <c r="M9" s="3"/>
    </row>
    <row r="10" spans="1:13" x14ac:dyDescent="0.35">
      <c r="A10" t="s">
        <v>71</v>
      </c>
      <c r="B10" t="s">
        <v>33</v>
      </c>
      <c r="C10" t="s">
        <v>34</v>
      </c>
      <c r="D10" s="4" t="s">
        <v>65</v>
      </c>
      <c r="E10" t="s">
        <v>79</v>
      </c>
      <c r="F10" s="16">
        <v>723</v>
      </c>
      <c r="G10" s="2">
        <v>0.21327433628318584</v>
      </c>
      <c r="H10" s="3">
        <v>0.12374100719424461</v>
      </c>
      <c r="I10" s="3">
        <v>0.53738317757009346</v>
      </c>
      <c r="J10" s="19" t="s">
        <v>104</v>
      </c>
      <c r="K10" s="3"/>
      <c r="L10" s="3"/>
      <c r="M10" s="3"/>
    </row>
    <row r="11" spans="1:13" x14ac:dyDescent="0.35">
      <c r="A11" t="s">
        <v>71</v>
      </c>
      <c r="B11" t="s">
        <v>228</v>
      </c>
      <c r="C11" t="s">
        <v>229</v>
      </c>
      <c r="D11" s="4" t="s">
        <v>66</v>
      </c>
      <c r="E11" t="s">
        <v>79</v>
      </c>
      <c r="F11" s="16">
        <v>639</v>
      </c>
      <c r="G11" s="2">
        <v>0.2243679775280899</v>
      </c>
      <c r="H11" s="3">
        <v>0.11689457432730481</v>
      </c>
      <c r="I11" s="3">
        <v>0.60663507109004744</v>
      </c>
      <c r="J11" s="19" t="s">
        <v>104</v>
      </c>
      <c r="K11" s="3"/>
      <c r="L11" s="3"/>
      <c r="M11" s="3"/>
    </row>
    <row r="12" spans="1:13" x14ac:dyDescent="0.35">
      <c r="A12" t="s">
        <v>71</v>
      </c>
      <c r="B12" t="s">
        <v>35</v>
      </c>
      <c r="C12" t="s">
        <v>230</v>
      </c>
      <c r="D12" s="4" t="s">
        <v>87</v>
      </c>
      <c r="E12" t="s">
        <v>79</v>
      </c>
      <c r="F12" s="16">
        <v>918</v>
      </c>
      <c r="G12" s="2">
        <v>0.26717112922002328</v>
      </c>
      <c r="H12" s="3">
        <v>0.1865049279757392</v>
      </c>
      <c r="I12" s="3">
        <v>0.54782608695652169</v>
      </c>
      <c r="J12" s="19" t="s">
        <v>107</v>
      </c>
      <c r="K12" s="3"/>
      <c r="L12" s="3"/>
      <c r="M12" s="3"/>
    </row>
    <row r="13" spans="1:13" x14ac:dyDescent="0.35">
      <c r="A13" t="s">
        <v>71</v>
      </c>
      <c r="B13" t="s">
        <v>39</v>
      </c>
      <c r="C13" t="s">
        <v>40</v>
      </c>
      <c r="D13" s="4" t="s">
        <v>86</v>
      </c>
      <c r="E13" t="s">
        <v>79</v>
      </c>
      <c r="F13" s="16">
        <v>280</v>
      </c>
      <c r="G13" s="2">
        <v>0.39381153305203936</v>
      </c>
      <c r="H13" s="3">
        <v>0.23290203327171904</v>
      </c>
      <c r="I13" s="3">
        <v>0.52564102564102566</v>
      </c>
      <c r="J13" s="19" t="s">
        <v>107</v>
      </c>
      <c r="K13" s="3"/>
      <c r="L13" s="3"/>
      <c r="M13" s="3"/>
    </row>
    <row r="14" spans="1:13" x14ac:dyDescent="0.35">
      <c r="A14" t="s">
        <v>71</v>
      </c>
      <c r="B14" t="s">
        <v>41</v>
      </c>
      <c r="C14" t="s">
        <v>234</v>
      </c>
      <c r="D14" s="4" t="s">
        <v>86</v>
      </c>
      <c r="E14" t="s">
        <v>79</v>
      </c>
      <c r="F14" s="16">
        <v>263</v>
      </c>
      <c r="G14" s="2">
        <v>0.4046153846153846</v>
      </c>
      <c r="H14" s="3">
        <v>0.22727272727272727</v>
      </c>
      <c r="I14" s="3">
        <v>0.7</v>
      </c>
      <c r="J14" s="19" t="s">
        <v>107</v>
      </c>
      <c r="K14" s="3"/>
      <c r="L14" s="3"/>
      <c r="M14" s="3"/>
    </row>
  </sheetData>
  <sortState ref="A4:J14">
    <sortCondition ref="G5"/>
  </sortState>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M14"/>
  <sheetViews>
    <sheetView workbookViewId="0"/>
  </sheetViews>
  <sheetFormatPr baseColWidth="10" defaultRowHeight="14.5" x14ac:dyDescent="0.35"/>
  <cols>
    <col min="1" max="1" width="5.453125" bestFit="1" customWidth="1"/>
    <col min="2" max="2" width="10" bestFit="1" customWidth="1"/>
    <col min="3" max="3" width="33.453125" bestFit="1" customWidth="1"/>
    <col min="4" max="4" width="6.81640625" style="4" customWidth="1"/>
    <col min="5" max="5" width="8.54296875" customWidth="1"/>
    <col min="6" max="9" width="23.81640625" customWidth="1"/>
    <col min="10" max="10" width="28.453125" style="4" bestFit="1" customWidth="1"/>
  </cols>
  <sheetData>
    <row r="1" spans="1:13" x14ac:dyDescent="0.35">
      <c r="A1" s="17" t="s">
        <v>129</v>
      </c>
      <c r="D1" t="s">
        <v>286</v>
      </c>
    </row>
    <row r="3" spans="1:13" ht="29" x14ac:dyDescent="0.35">
      <c r="A3" t="s">
        <v>91</v>
      </c>
      <c r="B3" t="s">
        <v>92</v>
      </c>
      <c r="C3" t="s">
        <v>84</v>
      </c>
      <c r="D3" s="4" t="s">
        <v>83</v>
      </c>
      <c r="E3" t="s">
        <v>85</v>
      </c>
      <c r="F3" t="s">
        <v>98</v>
      </c>
      <c r="G3" t="s">
        <v>99</v>
      </c>
      <c r="H3" s="18" t="s">
        <v>123</v>
      </c>
      <c r="I3" s="18" t="s">
        <v>124</v>
      </c>
      <c r="J3" s="4" t="s">
        <v>169</v>
      </c>
    </row>
    <row r="4" spans="1:13" x14ac:dyDescent="0.35">
      <c r="A4" t="s">
        <v>72</v>
      </c>
      <c r="B4" t="s">
        <v>43</v>
      </c>
      <c r="C4" t="s">
        <v>44</v>
      </c>
      <c r="D4" s="4" t="s">
        <v>86</v>
      </c>
      <c r="E4" t="s">
        <v>80</v>
      </c>
      <c r="F4" s="16">
        <v>179</v>
      </c>
      <c r="G4" s="2">
        <v>0.12713068181818182</v>
      </c>
      <c r="H4" s="3">
        <v>8.0684596577017112E-2</v>
      </c>
      <c r="I4" s="3">
        <v>0.78947368421052633</v>
      </c>
      <c r="J4" s="19" t="s">
        <v>104</v>
      </c>
      <c r="K4" s="3"/>
      <c r="L4" s="3"/>
      <c r="M4" s="3"/>
    </row>
    <row r="5" spans="1:13" x14ac:dyDescent="0.35">
      <c r="A5" t="s">
        <v>72</v>
      </c>
      <c r="B5" t="s">
        <v>235</v>
      </c>
      <c r="C5" t="s">
        <v>236</v>
      </c>
      <c r="D5" s="4" t="s">
        <v>65</v>
      </c>
      <c r="E5" t="s">
        <v>80</v>
      </c>
      <c r="F5" s="16">
        <v>416</v>
      </c>
      <c r="G5" s="2">
        <v>0.18358340688437777</v>
      </c>
      <c r="H5" s="3">
        <v>8.826815642458101E-2</v>
      </c>
      <c r="I5" s="3">
        <v>0.58620689655172409</v>
      </c>
      <c r="J5" s="19" t="s">
        <v>104</v>
      </c>
      <c r="K5" s="3"/>
      <c r="L5" s="3"/>
      <c r="M5" s="3"/>
    </row>
    <row r="6" spans="1:13" x14ac:dyDescent="0.35">
      <c r="A6" t="s">
        <v>72</v>
      </c>
      <c r="B6" t="s">
        <v>240</v>
      </c>
      <c r="C6" t="s">
        <v>241</v>
      </c>
      <c r="D6" s="4" t="s">
        <v>65</v>
      </c>
      <c r="E6" t="s">
        <v>80</v>
      </c>
      <c r="F6" s="16">
        <v>661</v>
      </c>
      <c r="G6" s="2">
        <v>0.19993950393224441</v>
      </c>
      <c r="H6" s="3">
        <v>0.10891870560378848</v>
      </c>
      <c r="I6" s="3">
        <v>0.77852348993288589</v>
      </c>
      <c r="J6" s="19" t="s">
        <v>104</v>
      </c>
      <c r="K6" s="3"/>
      <c r="L6" s="3"/>
      <c r="M6" s="3"/>
    </row>
    <row r="7" spans="1:13" x14ac:dyDescent="0.35">
      <c r="A7" t="s">
        <v>72</v>
      </c>
      <c r="B7" t="s">
        <v>237</v>
      </c>
      <c r="C7" t="s">
        <v>238</v>
      </c>
      <c r="D7" s="4" t="s">
        <v>87</v>
      </c>
      <c r="E7" t="s">
        <v>80</v>
      </c>
      <c r="F7" s="16">
        <v>778</v>
      </c>
      <c r="G7" s="2">
        <v>0.20145002589331953</v>
      </c>
      <c r="H7" s="3">
        <v>0.10234020258470136</v>
      </c>
      <c r="I7" s="3">
        <v>0.34285714285714286</v>
      </c>
      <c r="J7" s="19" t="s">
        <v>104</v>
      </c>
      <c r="K7" s="3"/>
      <c r="L7" s="3"/>
      <c r="M7" s="3"/>
    </row>
    <row r="8" spans="1:13" x14ac:dyDescent="0.35">
      <c r="A8" t="s">
        <v>72</v>
      </c>
      <c r="B8" t="s">
        <v>47</v>
      </c>
      <c r="C8" t="s">
        <v>48</v>
      </c>
      <c r="D8" s="4" t="s">
        <v>86</v>
      </c>
      <c r="E8" t="s">
        <v>80</v>
      </c>
      <c r="F8" s="16">
        <v>243</v>
      </c>
      <c r="G8" s="2">
        <v>0.21677074041034791</v>
      </c>
      <c r="H8" s="3">
        <v>0.14389989572471323</v>
      </c>
      <c r="I8" s="3">
        <v>0.48351648351648352</v>
      </c>
      <c r="J8" s="19" t="s">
        <v>104</v>
      </c>
      <c r="K8" s="3"/>
      <c r="L8" s="3"/>
      <c r="M8" s="3"/>
    </row>
    <row r="9" spans="1:13" x14ac:dyDescent="0.35">
      <c r="A9" t="s">
        <v>72</v>
      </c>
      <c r="B9" t="s">
        <v>46</v>
      </c>
      <c r="C9" t="s">
        <v>244</v>
      </c>
      <c r="D9" s="4" t="s">
        <v>65</v>
      </c>
      <c r="E9" t="s">
        <v>80</v>
      </c>
      <c r="F9" s="16">
        <v>524</v>
      </c>
      <c r="G9" s="2">
        <v>0.23104056437389769</v>
      </c>
      <c r="H9" s="3">
        <v>0.11771561771561771</v>
      </c>
      <c r="I9" s="3">
        <v>0.57653061224489799</v>
      </c>
      <c r="J9" s="19" t="s">
        <v>104</v>
      </c>
      <c r="K9" s="3"/>
      <c r="L9" s="3"/>
      <c r="M9" s="3"/>
    </row>
    <row r="10" spans="1:13" x14ac:dyDescent="0.35">
      <c r="A10" t="s">
        <v>72</v>
      </c>
      <c r="B10" t="s">
        <v>42</v>
      </c>
      <c r="C10" t="s">
        <v>242</v>
      </c>
      <c r="D10" s="4" t="s">
        <v>65</v>
      </c>
      <c r="E10" t="s">
        <v>80</v>
      </c>
      <c r="F10" s="16">
        <v>600</v>
      </c>
      <c r="G10" s="2">
        <v>0.23219814241486067</v>
      </c>
      <c r="H10" s="3">
        <v>0.16271018793273986</v>
      </c>
      <c r="I10" s="3">
        <v>0.44055944055944057</v>
      </c>
      <c r="J10" s="19" t="s">
        <v>104</v>
      </c>
      <c r="K10" s="3"/>
      <c r="L10" s="3"/>
      <c r="M10" s="3"/>
    </row>
    <row r="11" spans="1:13" x14ac:dyDescent="0.35">
      <c r="A11" t="s">
        <v>72</v>
      </c>
      <c r="B11" t="s">
        <v>239</v>
      </c>
      <c r="C11" t="s">
        <v>279</v>
      </c>
      <c r="D11" s="4" t="s">
        <v>87</v>
      </c>
      <c r="E11" t="s">
        <v>80</v>
      </c>
      <c r="F11" s="16">
        <v>1038</v>
      </c>
      <c r="G11" s="2">
        <v>0.23939114391143912</v>
      </c>
      <c r="H11" s="3">
        <v>0.14180537772087068</v>
      </c>
      <c r="I11" s="3">
        <v>0.77070063694267521</v>
      </c>
      <c r="J11" s="19" t="s">
        <v>104</v>
      </c>
      <c r="K11" s="3"/>
      <c r="L11" s="3"/>
      <c r="M11" s="3"/>
    </row>
    <row r="12" spans="1:13" x14ac:dyDescent="0.35">
      <c r="A12" t="s">
        <v>72</v>
      </c>
      <c r="B12" t="s">
        <v>51</v>
      </c>
      <c r="C12" t="s">
        <v>52</v>
      </c>
      <c r="D12" s="4" t="s">
        <v>86</v>
      </c>
      <c r="E12" t="s">
        <v>80</v>
      </c>
      <c r="F12" s="16">
        <v>91</v>
      </c>
      <c r="G12" s="2">
        <v>0.25</v>
      </c>
      <c r="H12" s="3">
        <v>0.1095890410958904</v>
      </c>
      <c r="I12" s="3">
        <v>0.75609756097560976</v>
      </c>
      <c r="J12" s="19" t="s">
        <v>104</v>
      </c>
      <c r="K12" s="3"/>
      <c r="L12" s="3"/>
      <c r="M12" s="3"/>
    </row>
    <row r="13" spans="1:13" x14ac:dyDescent="0.35">
      <c r="A13" t="s">
        <v>72</v>
      </c>
      <c r="B13" t="s">
        <v>45</v>
      </c>
      <c r="C13" t="s">
        <v>243</v>
      </c>
      <c r="D13" s="4" t="s">
        <v>66</v>
      </c>
      <c r="E13" t="s">
        <v>80</v>
      </c>
      <c r="F13" s="16">
        <v>182</v>
      </c>
      <c r="G13" s="2">
        <v>0.2552594670406732</v>
      </c>
      <c r="H13" s="3">
        <v>0.1232638888888889</v>
      </c>
      <c r="I13" s="3">
        <v>0.38554216867469882</v>
      </c>
      <c r="J13" s="19" t="s">
        <v>104</v>
      </c>
      <c r="K13" s="3"/>
      <c r="L13" s="3"/>
      <c r="M13" s="3"/>
    </row>
    <row r="14" spans="1:13" x14ac:dyDescent="0.35">
      <c r="A14" t="s">
        <v>72</v>
      </c>
      <c r="B14" t="s">
        <v>49</v>
      </c>
      <c r="C14" t="s">
        <v>50</v>
      </c>
      <c r="D14" s="4" t="s">
        <v>66</v>
      </c>
      <c r="E14" t="s">
        <v>80</v>
      </c>
      <c r="F14" s="16">
        <v>442</v>
      </c>
      <c r="G14" s="2">
        <v>0.26138379657007688</v>
      </c>
      <c r="H14" s="3">
        <v>0.13208955223880597</v>
      </c>
      <c r="I14" s="3">
        <v>0.33663366336633666</v>
      </c>
      <c r="J14" s="19" t="s">
        <v>107</v>
      </c>
      <c r="K14" s="3"/>
      <c r="L14" s="3"/>
      <c r="M14" s="3"/>
    </row>
  </sheetData>
  <sortState ref="A4:J14">
    <sortCondition ref="G5"/>
  </sortState>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M11"/>
  <sheetViews>
    <sheetView workbookViewId="0"/>
  </sheetViews>
  <sheetFormatPr baseColWidth="10" defaultRowHeight="14.5" x14ac:dyDescent="0.35"/>
  <cols>
    <col min="1" max="1" width="5.453125" bestFit="1" customWidth="1"/>
    <col min="2" max="2" width="10" bestFit="1" customWidth="1"/>
    <col min="3" max="3" width="33.453125" bestFit="1" customWidth="1"/>
    <col min="4" max="4" width="6.81640625" style="4" customWidth="1"/>
    <col min="5" max="5" width="8.54296875" customWidth="1"/>
    <col min="6" max="9" width="23.81640625" customWidth="1"/>
    <col min="10" max="10" width="28.453125" style="4" bestFit="1" customWidth="1"/>
  </cols>
  <sheetData>
    <row r="1" spans="1:13" x14ac:dyDescent="0.35">
      <c r="A1" s="17" t="s">
        <v>130</v>
      </c>
      <c r="D1" t="s">
        <v>286</v>
      </c>
    </row>
    <row r="3" spans="1:13" ht="29" x14ac:dyDescent="0.35">
      <c r="A3" t="s">
        <v>91</v>
      </c>
      <c r="B3" t="s">
        <v>92</v>
      </c>
      <c r="C3" t="s">
        <v>84</v>
      </c>
      <c r="D3" s="4" t="s">
        <v>83</v>
      </c>
      <c r="E3" t="s">
        <v>85</v>
      </c>
      <c r="F3" t="s">
        <v>98</v>
      </c>
      <c r="G3" t="s">
        <v>99</v>
      </c>
      <c r="H3" s="18" t="s">
        <v>123</v>
      </c>
      <c r="I3" s="18" t="s">
        <v>124</v>
      </c>
      <c r="J3" s="4" t="s">
        <v>169</v>
      </c>
    </row>
    <row r="4" spans="1:13" x14ac:dyDescent="0.35">
      <c r="A4" t="s">
        <v>73</v>
      </c>
      <c r="B4">
        <v>940000599</v>
      </c>
      <c r="C4" t="s">
        <v>280</v>
      </c>
      <c r="D4" s="4" t="s">
        <v>65</v>
      </c>
      <c r="E4" t="s">
        <v>88</v>
      </c>
      <c r="F4" s="16">
        <v>684</v>
      </c>
      <c r="G4" s="2">
        <v>0.20515896820635873</v>
      </c>
      <c r="H4" s="3">
        <v>0.10441924129839655</v>
      </c>
      <c r="I4" s="3">
        <v>0.70760233918128657</v>
      </c>
      <c r="J4" s="19" t="s">
        <v>104</v>
      </c>
      <c r="K4" s="3"/>
      <c r="L4" s="3"/>
      <c r="M4" s="3"/>
    </row>
    <row r="5" spans="1:13" x14ac:dyDescent="0.35">
      <c r="A5" t="s">
        <v>73</v>
      </c>
      <c r="B5" t="s">
        <v>56</v>
      </c>
      <c r="C5" t="s">
        <v>252</v>
      </c>
      <c r="D5" s="4" t="s">
        <v>86</v>
      </c>
      <c r="E5" t="s">
        <v>81</v>
      </c>
      <c r="F5" s="16">
        <v>174</v>
      </c>
      <c r="G5" s="2">
        <v>0.21271393643031786</v>
      </c>
      <c r="H5" s="3">
        <v>0.11684370257966616</v>
      </c>
      <c r="I5" s="3">
        <v>0.52238805970149249</v>
      </c>
      <c r="J5" s="19" t="s">
        <v>104</v>
      </c>
      <c r="K5" s="3"/>
      <c r="L5" s="3"/>
      <c r="M5" s="3"/>
    </row>
    <row r="6" spans="1:13" x14ac:dyDescent="0.35">
      <c r="A6" t="s">
        <v>73</v>
      </c>
      <c r="B6" t="s">
        <v>55</v>
      </c>
      <c r="C6" t="s">
        <v>251</v>
      </c>
      <c r="D6" s="4" t="s">
        <v>66</v>
      </c>
      <c r="E6" t="s">
        <v>81</v>
      </c>
      <c r="F6" s="16">
        <v>414</v>
      </c>
      <c r="G6" s="2">
        <v>0.21318228630278063</v>
      </c>
      <c r="H6" s="3">
        <v>0.13194868662186926</v>
      </c>
      <c r="I6" s="3">
        <v>0.60215053763440862</v>
      </c>
      <c r="J6" s="19" t="s">
        <v>104</v>
      </c>
      <c r="K6" s="3"/>
      <c r="L6" s="3"/>
      <c r="M6" s="3"/>
    </row>
    <row r="7" spans="1:13" x14ac:dyDescent="0.35">
      <c r="A7" t="s">
        <v>73</v>
      </c>
      <c r="B7" t="s">
        <v>248</v>
      </c>
      <c r="C7" t="s">
        <v>249</v>
      </c>
      <c r="D7" s="4" t="s">
        <v>66</v>
      </c>
      <c r="E7" t="s">
        <v>81</v>
      </c>
      <c r="F7" s="16">
        <v>738</v>
      </c>
      <c r="G7" s="2">
        <v>0.22568807339449543</v>
      </c>
      <c r="H7" s="3">
        <v>0.11707126076742365</v>
      </c>
      <c r="I7" s="3">
        <v>0.68867924528301883</v>
      </c>
      <c r="J7" s="19" t="s">
        <v>104</v>
      </c>
      <c r="K7" s="3"/>
      <c r="L7" s="3"/>
      <c r="M7" s="3"/>
    </row>
    <row r="8" spans="1:13" x14ac:dyDescent="0.35">
      <c r="A8" t="s">
        <v>73</v>
      </c>
      <c r="B8" t="s">
        <v>57</v>
      </c>
      <c r="C8" t="s">
        <v>253</v>
      </c>
      <c r="D8" s="4" t="s">
        <v>66</v>
      </c>
      <c r="E8" t="s">
        <v>81</v>
      </c>
      <c r="F8" s="16">
        <v>320</v>
      </c>
      <c r="G8" s="2">
        <v>0.22808267997148968</v>
      </c>
      <c r="H8" s="3">
        <v>0.13676731793960922</v>
      </c>
      <c r="I8" s="3">
        <v>0.4956521739130435</v>
      </c>
      <c r="J8" s="19" t="s">
        <v>104</v>
      </c>
      <c r="K8" s="3"/>
      <c r="L8" s="3"/>
      <c r="M8" s="3"/>
    </row>
    <row r="9" spans="1:13" x14ac:dyDescent="0.35">
      <c r="A9" t="s">
        <v>73</v>
      </c>
      <c r="B9" t="s">
        <v>245</v>
      </c>
      <c r="C9" t="s">
        <v>246</v>
      </c>
      <c r="D9" s="4" t="s">
        <v>87</v>
      </c>
      <c r="E9" t="s">
        <v>81</v>
      </c>
      <c r="F9" s="16">
        <v>854</v>
      </c>
      <c r="G9" s="2">
        <v>0.23934977578475336</v>
      </c>
      <c r="H9" s="3">
        <v>0.12346656113969133</v>
      </c>
      <c r="I9" s="3">
        <v>0.44615384615384618</v>
      </c>
      <c r="J9" s="19" t="s">
        <v>104</v>
      </c>
      <c r="K9" s="3"/>
      <c r="L9" s="3"/>
      <c r="M9" s="3"/>
    </row>
    <row r="10" spans="1:13" x14ac:dyDescent="0.35">
      <c r="A10" t="s">
        <v>73</v>
      </c>
      <c r="B10" t="s">
        <v>54</v>
      </c>
      <c r="C10" t="s">
        <v>250</v>
      </c>
      <c r="D10" s="4" t="s">
        <v>87</v>
      </c>
      <c r="E10" t="s">
        <v>81</v>
      </c>
      <c r="F10" s="16">
        <v>766</v>
      </c>
      <c r="G10" s="2">
        <v>0.23967459324155194</v>
      </c>
      <c r="H10" s="3">
        <v>0.1195049082373026</v>
      </c>
      <c r="I10" s="3">
        <v>0.33333333333333331</v>
      </c>
      <c r="J10" s="19" t="s">
        <v>104</v>
      </c>
      <c r="K10" s="3"/>
      <c r="L10" s="3"/>
      <c r="M10" s="3"/>
    </row>
    <row r="11" spans="1:13" x14ac:dyDescent="0.35">
      <c r="A11" t="s">
        <v>73</v>
      </c>
      <c r="B11" t="s">
        <v>53</v>
      </c>
      <c r="C11" t="s">
        <v>247</v>
      </c>
      <c r="D11" s="4" t="s">
        <v>66</v>
      </c>
      <c r="E11" t="s">
        <v>81</v>
      </c>
      <c r="F11" s="16">
        <v>454</v>
      </c>
      <c r="G11" s="2">
        <v>0.24213333333333334</v>
      </c>
      <c r="H11" s="3">
        <v>0.1468890314304041</v>
      </c>
      <c r="I11" s="3">
        <v>0.52272727272727271</v>
      </c>
      <c r="J11" s="19" t="s">
        <v>104</v>
      </c>
      <c r="K11" s="3"/>
      <c r="L11" s="3"/>
      <c r="M11" s="3"/>
    </row>
  </sheetData>
  <sortState ref="A4:J11">
    <sortCondition ref="G6"/>
  </sortState>
  <pageMargins left="0.7" right="0.7" top="0.75" bottom="0.75" header="0.3" footer="0.3"/>
  <pageSetup paperSize="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M11"/>
  <sheetViews>
    <sheetView workbookViewId="0"/>
  </sheetViews>
  <sheetFormatPr baseColWidth="10" defaultRowHeight="14.5" x14ac:dyDescent="0.35"/>
  <cols>
    <col min="1" max="1" width="5.453125" bestFit="1" customWidth="1"/>
    <col min="2" max="2" width="10" bestFit="1" customWidth="1"/>
    <col min="3" max="3" width="33.453125" bestFit="1" customWidth="1"/>
    <col min="4" max="4" width="6.81640625" style="4" customWidth="1"/>
    <col min="5" max="5" width="8.54296875" customWidth="1"/>
    <col min="6" max="9" width="23.81640625" customWidth="1"/>
    <col min="10" max="10" width="28.453125" style="4" bestFit="1" customWidth="1"/>
  </cols>
  <sheetData>
    <row r="1" spans="1:13" x14ac:dyDescent="0.35">
      <c r="A1" s="17" t="s">
        <v>131</v>
      </c>
      <c r="D1" t="s">
        <v>286</v>
      </c>
    </row>
    <row r="3" spans="1:13" ht="29" x14ac:dyDescent="0.35">
      <c r="A3" t="s">
        <v>91</v>
      </c>
      <c r="B3" t="s">
        <v>92</v>
      </c>
      <c r="C3" t="s">
        <v>84</v>
      </c>
      <c r="D3" s="4" t="s">
        <v>83</v>
      </c>
      <c r="E3" t="s">
        <v>85</v>
      </c>
      <c r="F3" t="s">
        <v>98</v>
      </c>
      <c r="G3" t="s">
        <v>99</v>
      </c>
      <c r="H3" s="18" t="s">
        <v>123</v>
      </c>
      <c r="I3" s="18" t="s">
        <v>124</v>
      </c>
      <c r="J3" s="4" t="s">
        <v>169</v>
      </c>
    </row>
    <row r="4" spans="1:13" x14ac:dyDescent="0.35">
      <c r="A4" t="s">
        <v>74</v>
      </c>
      <c r="B4" t="s">
        <v>257</v>
      </c>
      <c r="C4" t="s">
        <v>282</v>
      </c>
      <c r="D4" s="4" t="s">
        <v>65</v>
      </c>
      <c r="E4" t="s">
        <v>82</v>
      </c>
      <c r="F4" s="16">
        <v>522</v>
      </c>
      <c r="G4" s="2">
        <v>0.16106140080222153</v>
      </c>
      <c r="H4" s="3">
        <v>8.8669950738916259E-2</v>
      </c>
      <c r="I4" s="3">
        <v>0.75555555555555554</v>
      </c>
      <c r="J4" s="19" t="s">
        <v>104</v>
      </c>
      <c r="K4" s="3"/>
      <c r="L4" s="3"/>
      <c r="M4" s="3"/>
    </row>
    <row r="5" spans="1:13" x14ac:dyDescent="0.35">
      <c r="A5" t="s">
        <v>74</v>
      </c>
      <c r="B5" t="s">
        <v>256</v>
      </c>
      <c r="C5" t="s">
        <v>281</v>
      </c>
      <c r="D5" s="4" t="s">
        <v>66</v>
      </c>
      <c r="E5" t="s">
        <v>82</v>
      </c>
      <c r="F5" s="16">
        <v>173</v>
      </c>
      <c r="G5" s="2">
        <v>0.17027559055118111</v>
      </c>
      <c r="H5" s="3">
        <v>7.3019801980198015E-2</v>
      </c>
      <c r="I5" s="3">
        <v>0.53703703703703709</v>
      </c>
      <c r="J5" s="19" t="s">
        <v>104</v>
      </c>
      <c r="K5" s="3"/>
      <c r="L5" s="3"/>
      <c r="M5" s="3"/>
    </row>
    <row r="6" spans="1:13" x14ac:dyDescent="0.35">
      <c r="A6" t="s">
        <v>74</v>
      </c>
      <c r="B6" t="s">
        <v>260</v>
      </c>
      <c r="C6" t="s">
        <v>261</v>
      </c>
      <c r="D6" s="4" t="s">
        <v>87</v>
      </c>
      <c r="E6" t="s">
        <v>82</v>
      </c>
      <c r="F6" s="16">
        <v>831</v>
      </c>
      <c r="G6" s="2">
        <v>0.17836445589182229</v>
      </c>
      <c r="H6" s="3">
        <v>0.10503161946659334</v>
      </c>
      <c r="I6" s="3">
        <v>0.76754385964912286</v>
      </c>
      <c r="J6" s="19" t="s">
        <v>104</v>
      </c>
      <c r="K6" s="3"/>
      <c r="L6" s="3"/>
      <c r="M6" s="3"/>
    </row>
    <row r="7" spans="1:13" x14ac:dyDescent="0.35">
      <c r="A7" t="s">
        <v>74</v>
      </c>
      <c r="B7" t="s">
        <v>58</v>
      </c>
      <c r="C7" t="s">
        <v>59</v>
      </c>
      <c r="D7" s="4" t="s">
        <v>86</v>
      </c>
      <c r="E7" t="s">
        <v>82</v>
      </c>
      <c r="F7" s="16">
        <v>155</v>
      </c>
      <c r="G7" s="2">
        <v>0.20182291666666666</v>
      </c>
      <c r="H7" s="3">
        <v>0.10248447204968944</v>
      </c>
      <c r="I7" s="3">
        <v>0.60317460317460314</v>
      </c>
      <c r="J7" s="19" t="s">
        <v>104</v>
      </c>
      <c r="K7" s="3"/>
      <c r="L7" s="3"/>
      <c r="M7" s="3"/>
    </row>
    <row r="8" spans="1:13" x14ac:dyDescent="0.35">
      <c r="A8" t="s">
        <v>74</v>
      </c>
      <c r="B8" t="s">
        <v>258</v>
      </c>
      <c r="C8" t="s">
        <v>259</v>
      </c>
      <c r="D8" s="4" t="s">
        <v>65</v>
      </c>
      <c r="E8" t="s">
        <v>82</v>
      </c>
      <c r="F8" s="16">
        <v>583</v>
      </c>
      <c r="G8" s="2">
        <v>0.20836311651179415</v>
      </c>
      <c r="H8" s="3">
        <v>0.11013419713095789</v>
      </c>
      <c r="I8" s="3">
        <v>0.53714285714285714</v>
      </c>
      <c r="J8" s="19" t="s">
        <v>104</v>
      </c>
      <c r="K8" s="3"/>
      <c r="L8" s="3"/>
      <c r="M8" s="3"/>
    </row>
    <row r="9" spans="1:13" x14ac:dyDescent="0.35">
      <c r="A9" t="s">
        <v>74</v>
      </c>
      <c r="B9" t="s">
        <v>254</v>
      </c>
      <c r="C9" t="s">
        <v>255</v>
      </c>
      <c r="D9" s="4" t="s">
        <v>87</v>
      </c>
      <c r="E9" t="s">
        <v>82</v>
      </c>
      <c r="F9" s="16">
        <v>665</v>
      </c>
      <c r="G9" s="2">
        <v>0.21611959701007474</v>
      </c>
      <c r="H9" s="3">
        <v>0.1196546052631579</v>
      </c>
      <c r="I9" s="3">
        <v>0.7208121827411168</v>
      </c>
      <c r="J9" s="19" t="s">
        <v>104</v>
      </c>
      <c r="K9" s="3"/>
      <c r="L9" s="3"/>
      <c r="M9" s="3"/>
    </row>
    <row r="10" spans="1:13" x14ac:dyDescent="0.35">
      <c r="A10" t="s">
        <v>74</v>
      </c>
      <c r="B10" t="s">
        <v>60</v>
      </c>
      <c r="C10" t="s">
        <v>262</v>
      </c>
      <c r="D10" s="4" t="s">
        <v>66</v>
      </c>
      <c r="E10" t="s">
        <v>82</v>
      </c>
      <c r="F10" s="16">
        <v>320</v>
      </c>
      <c r="G10" s="2">
        <v>0.22038567493112948</v>
      </c>
      <c r="H10" s="3">
        <v>0.13188798554652212</v>
      </c>
      <c r="I10" s="3">
        <v>0.33333333333333331</v>
      </c>
      <c r="J10" s="19" t="s">
        <v>104</v>
      </c>
      <c r="K10" s="3"/>
      <c r="L10" s="3"/>
      <c r="M10" s="3"/>
    </row>
    <row r="11" spans="1:13" x14ac:dyDescent="0.35">
      <c r="A11" t="s">
        <v>74</v>
      </c>
      <c r="B11" t="s">
        <v>61</v>
      </c>
      <c r="C11" t="s">
        <v>62</v>
      </c>
      <c r="D11" s="4" t="s">
        <v>66</v>
      </c>
      <c r="E11" t="s">
        <v>82</v>
      </c>
      <c r="F11" s="16">
        <v>568</v>
      </c>
      <c r="G11" s="2">
        <v>0.27939006394490901</v>
      </c>
      <c r="H11" s="3">
        <v>0.16260162601626016</v>
      </c>
      <c r="I11" s="3">
        <v>0.61979166666666663</v>
      </c>
      <c r="J11" s="19" t="s">
        <v>107</v>
      </c>
      <c r="K11" s="3"/>
      <c r="L11" s="3"/>
      <c r="M11" s="3"/>
    </row>
  </sheetData>
  <sortState ref="A4:J11">
    <sortCondition ref="G6"/>
  </sortState>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84"/>
  <sheetViews>
    <sheetView workbookViewId="0">
      <pane xSplit="4" ySplit="3" topLeftCell="H4" activePane="bottomRight" state="frozen"/>
      <selection pane="topRight" activeCell="E1" sqref="E1"/>
      <selection pane="bottomLeft" activeCell="A4" sqref="A4"/>
      <selection pane="bottomRight" activeCell="B4" sqref="B4:D84"/>
    </sheetView>
  </sheetViews>
  <sheetFormatPr baseColWidth="10" defaultRowHeight="14.5" x14ac:dyDescent="0.35"/>
  <cols>
    <col min="1" max="1" width="5.453125" customWidth="1"/>
    <col min="2" max="2" width="11.453125" customWidth="1"/>
    <col min="3" max="3" width="38.54296875" bestFit="1" customWidth="1"/>
    <col min="4" max="4" width="7.453125" style="4" customWidth="1"/>
    <col min="5" max="5" width="7" style="4" bestFit="1" customWidth="1"/>
    <col min="6" max="6" width="15.453125" style="41" customWidth="1"/>
    <col min="7" max="7" width="18.1796875" customWidth="1"/>
    <col min="8" max="8" width="18.1796875" style="2" customWidth="1"/>
    <col min="9" max="9" width="35.453125" bestFit="1" customWidth="1"/>
    <col min="10" max="10" width="30.81640625" customWidth="1"/>
    <col min="11" max="11" width="36.54296875" style="43" bestFit="1" customWidth="1"/>
    <col min="12" max="12" width="21.26953125" style="48" bestFit="1" customWidth="1"/>
  </cols>
  <sheetData>
    <row r="1" spans="1:12" ht="15.5" x14ac:dyDescent="0.35">
      <c r="A1" s="6" t="s">
        <v>188</v>
      </c>
    </row>
    <row r="3" spans="1:12" s="1" customFormat="1" x14ac:dyDescent="0.35">
      <c r="A3" s="1" t="s">
        <v>91</v>
      </c>
      <c r="B3" s="1" t="s">
        <v>92</v>
      </c>
      <c r="C3" s="1" t="s">
        <v>84</v>
      </c>
      <c r="D3" s="5" t="s">
        <v>83</v>
      </c>
      <c r="E3" s="5" t="s">
        <v>85</v>
      </c>
      <c r="F3" s="42" t="s">
        <v>186</v>
      </c>
      <c r="G3" s="1" t="s">
        <v>98</v>
      </c>
      <c r="H3" s="7" t="s">
        <v>99</v>
      </c>
      <c r="I3" s="1" t="s">
        <v>168</v>
      </c>
      <c r="J3" s="1" t="s">
        <v>148</v>
      </c>
      <c r="K3" s="46" t="s">
        <v>264</v>
      </c>
      <c r="L3" s="49" t="s">
        <v>265</v>
      </c>
    </row>
    <row r="4" spans="1:12" x14ac:dyDescent="0.35">
      <c r="A4" t="s">
        <v>67</v>
      </c>
      <c r="B4" t="s">
        <v>0</v>
      </c>
      <c r="C4" t="s">
        <v>269</v>
      </c>
      <c r="D4" s="4" t="s">
        <v>65</v>
      </c>
      <c r="E4" s="4" t="s">
        <v>77</v>
      </c>
      <c r="F4" s="41">
        <v>3540</v>
      </c>
      <c r="G4">
        <v>590</v>
      </c>
      <c r="H4" s="2">
        <v>0.16666666666666666</v>
      </c>
      <c r="I4" s="2">
        <v>8.5324232081911269E-2</v>
      </c>
      <c r="J4" s="2">
        <v>0.78723404255319152</v>
      </c>
      <c r="K4" s="43" t="s">
        <v>104</v>
      </c>
      <c r="L4" s="48" t="s">
        <v>104</v>
      </c>
    </row>
    <row r="5" spans="1:12" x14ac:dyDescent="0.35">
      <c r="A5" t="s">
        <v>67</v>
      </c>
      <c r="B5" t="s">
        <v>1</v>
      </c>
      <c r="C5" t="s">
        <v>268</v>
      </c>
      <c r="D5" s="4" t="s">
        <v>66</v>
      </c>
      <c r="E5" s="4" t="s">
        <v>77</v>
      </c>
      <c r="F5" s="41">
        <v>2351</v>
      </c>
      <c r="G5">
        <v>450</v>
      </c>
      <c r="H5" s="2">
        <v>0.19140791152700978</v>
      </c>
      <c r="I5" s="2">
        <v>0.10392482034273079</v>
      </c>
      <c r="J5" s="2">
        <v>0.46031746031746029</v>
      </c>
      <c r="K5" s="43" t="s">
        <v>104</v>
      </c>
      <c r="L5" s="48" t="s">
        <v>104</v>
      </c>
    </row>
    <row r="6" spans="1:12" x14ac:dyDescent="0.35">
      <c r="A6" t="s">
        <v>67</v>
      </c>
      <c r="B6" t="s">
        <v>2</v>
      </c>
      <c r="C6" t="s">
        <v>189</v>
      </c>
      <c r="D6" s="4" t="s">
        <v>87</v>
      </c>
      <c r="E6" s="4" t="s">
        <v>77</v>
      </c>
      <c r="F6" s="41">
        <v>3703</v>
      </c>
      <c r="G6">
        <v>918</v>
      </c>
      <c r="H6" s="2">
        <v>0.24790710234944641</v>
      </c>
      <c r="I6" s="2">
        <v>0.14206231454005935</v>
      </c>
      <c r="J6" s="2">
        <v>0.5</v>
      </c>
      <c r="K6" s="43" t="s">
        <v>104</v>
      </c>
      <c r="L6" s="48" t="s">
        <v>104</v>
      </c>
    </row>
    <row r="7" spans="1:12" x14ac:dyDescent="0.35">
      <c r="A7" t="s">
        <v>67</v>
      </c>
      <c r="B7" t="s">
        <v>3</v>
      </c>
      <c r="C7" t="s">
        <v>266</v>
      </c>
      <c r="D7" s="4" t="s">
        <v>66</v>
      </c>
      <c r="E7" s="4" t="s">
        <v>77</v>
      </c>
      <c r="F7" s="41">
        <v>2372</v>
      </c>
      <c r="G7">
        <v>561</v>
      </c>
      <c r="H7" s="2">
        <v>0.23650927487352444</v>
      </c>
      <c r="I7" s="2">
        <v>0.1424</v>
      </c>
      <c r="J7" s="2">
        <v>0.68243243243243246</v>
      </c>
      <c r="K7" s="43" t="s">
        <v>104</v>
      </c>
      <c r="L7" s="48" t="s">
        <v>104</v>
      </c>
    </row>
    <row r="8" spans="1:12" x14ac:dyDescent="0.35">
      <c r="A8" t="s">
        <v>67</v>
      </c>
      <c r="B8" t="s">
        <v>4</v>
      </c>
      <c r="C8" t="s">
        <v>190</v>
      </c>
      <c r="D8" s="4" t="s">
        <v>87</v>
      </c>
      <c r="E8" s="4" t="s">
        <v>77</v>
      </c>
      <c r="F8" s="41">
        <v>5278</v>
      </c>
      <c r="G8">
        <v>1256</v>
      </c>
      <c r="H8" s="2">
        <v>0.23796892762410005</v>
      </c>
      <c r="I8" s="2">
        <v>0.12599258867125462</v>
      </c>
      <c r="J8" s="2">
        <v>0.45396825396825397</v>
      </c>
      <c r="K8" s="43" t="s">
        <v>104</v>
      </c>
      <c r="L8" s="48" t="s">
        <v>104</v>
      </c>
    </row>
    <row r="9" spans="1:12" x14ac:dyDescent="0.35">
      <c r="A9" t="s">
        <v>67</v>
      </c>
      <c r="B9" t="s">
        <v>5</v>
      </c>
      <c r="C9" t="s">
        <v>191</v>
      </c>
      <c r="D9" s="4" t="s">
        <v>87</v>
      </c>
      <c r="E9" s="4" t="s">
        <v>77</v>
      </c>
      <c r="F9" s="41">
        <v>3223</v>
      </c>
      <c r="G9">
        <v>937</v>
      </c>
      <c r="H9" s="2">
        <v>0.29072292894818491</v>
      </c>
      <c r="I9" s="2">
        <v>0.13354459031235855</v>
      </c>
      <c r="J9" s="2">
        <v>0.49008498583569404</v>
      </c>
      <c r="K9" s="43" t="s">
        <v>107</v>
      </c>
      <c r="L9" s="48" t="s">
        <v>107</v>
      </c>
    </row>
    <row r="10" spans="1:12" x14ac:dyDescent="0.35">
      <c r="A10" t="s">
        <v>67</v>
      </c>
      <c r="B10" t="s">
        <v>6</v>
      </c>
      <c r="C10" t="s">
        <v>267</v>
      </c>
      <c r="D10" s="4" t="s">
        <v>65</v>
      </c>
      <c r="E10" s="4" t="s">
        <v>77</v>
      </c>
      <c r="F10" s="41">
        <v>2092</v>
      </c>
      <c r="G10">
        <v>470</v>
      </c>
      <c r="H10" s="2">
        <v>0.22466539196940727</v>
      </c>
      <c r="I10" s="2">
        <v>0.14241676942046855</v>
      </c>
      <c r="J10" s="2">
        <v>0.55789473684210522</v>
      </c>
      <c r="K10" s="43" t="s">
        <v>104</v>
      </c>
      <c r="L10" s="48" t="s">
        <v>104</v>
      </c>
    </row>
    <row r="11" spans="1:12" x14ac:dyDescent="0.35">
      <c r="A11" t="s">
        <v>67</v>
      </c>
      <c r="B11" t="s">
        <v>7</v>
      </c>
      <c r="C11" t="s">
        <v>192</v>
      </c>
      <c r="D11" s="4" t="s">
        <v>66</v>
      </c>
      <c r="E11" s="4" t="s">
        <v>77</v>
      </c>
      <c r="F11" s="41">
        <v>2483</v>
      </c>
      <c r="G11">
        <v>556</v>
      </c>
      <c r="H11" s="2">
        <v>0.2239226741844543</v>
      </c>
      <c r="I11" s="2">
        <v>0.1392075078206465</v>
      </c>
      <c r="J11" s="2">
        <v>0.52</v>
      </c>
      <c r="K11" s="43" t="s">
        <v>104</v>
      </c>
      <c r="L11" s="48" t="s">
        <v>104</v>
      </c>
    </row>
    <row r="12" spans="1:12" x14ac:dyDescent="0.35">
      <c r="A12" t="s">
        <v>67</v>
      </c>
      <c r="B12" t="s">
        <v>8</v>
      </c>
      <c r="C12" t="s">
        <v>270</v>
      </c>
      <c r="D12" s="4" t="s">
        <v>86</v>
      </c>
      <c r="E12" s="4" t="s">
        <v>77</v>
      </c>
      <c r="F12" s="41">
        <v>3031</v>
      </c>
      <c r="G12">
        <v>376</v>
      </c>
      <c r="H12" s="2">
        <v>0.12405146816232267</v>
      </c>
      <c r="I12" s="2">
        <v>8.9056603773584903E-2</v>
      </c>
      <c r="J12" s="2">
        <v>0.73417721518987344</v>
      </c>
      <c r="K12" s="43" t="s">
        <v>104</v>
      </c>
      <c r="L12" s="48" t="s">
        <v>104</v>
      </c>
    </row>
    <row r="13" spans="1:12" x14ac:dyDescent="0.35">
      <c r="A13" t="s">
        <v>67</v>
      </c>
      <c r="B13" t="s">
        <v>9</v>
      </c>
      <c r="C13" t="s">
        <v>10</v>
      </c>
      <c r="D13" s="4" t="s">
        <v>86</v>
      </c>
      <c r="E13" s="4" t="s">
        <v>77</v>
      </c>
      <c r="F13" s="41">
        <v>2141</v>
      </c>
      <c r="G13">
        <v>455</v>
      </c>
      <c r="H13" s="2">
        <v>0.21251751517982251</v>
      </c>
      <c r="I13" s="2">
        <v>0.12689500280741156</v>
      </c>
      <c r="J13" s="2">
        <v>0.87179487179487181</v>
      </c>
      <c r="K13" s="43" t="s">
        <v>104</v>
      </c>
      <c r="L13" s="48" t="s">
        <v>104</v>
      </c>
    </row>
    <row r="14" spans="1:12" x14ac:dyDescent="0.35">
      <c r="A14" t="s">
        <v>67</v>
      </c>
      <c r="B14" t="s">
        <v>193</v>
      </c>
      <c r="C14" t="s">
        <v>194</v>
      </c>
      <c r="D14" s="4" t="s">
        <v>86</v>
      </c>
      <c r="E14" s="4" t="s">
        <v>77</v>
      </c>
      <c r="F14" s="41">
        <v>2465</v>
      </c>
      <c r="G14">
        <v>438</v>
      </c>
      <c r="H14" s="2">
        <v>0.17768762677484787</v>
      </c>
      <c r="I14" s="2">
        <v>0.125</v>
      </c>
      <c r="J14" s="2">
        <v>0.76249999999999996</v>
      </c>
      <c r="K14" s="43" t="s">
        <v>104</v>
      </c>
      <c r="L14" s="48" t="s">
        <v>104</v>
      </c>
    </row>
    <row r="15" spans="1:12" x14ac:dyDescent="0.35">
      <c r="A15" t="s">
        <v>67</v>
      </c>
      <c r="B15" t="s">
        <v>11</v>
      </c>
      <c r="C15" t="s">
        <v>195</v>
      </c>
      <c r="D15" s="4" t="s">
        <v>86</v>
      </c>
      <c r="E15" s="4" t="s">
        <v>77</v>
      </c>
      <c r="F15" s="41">
        <v>685</v>
      </c>
      <c r="G15">
        <v>148</v>
      </c>
      <c r="H15" s="2">
        <v>0.21605839416058395</v>
      </c>
      <c r="I15" s="2">
        <v>0.14000000000000001</v>
      </c>
      <c r="J15" s="2">
        <v>0.85</v>
      </c>
      <c r="K15" s="43" t="s">
        <v>104</v>
      </c>
      <c r="L15" s="48" t="s">
        <v>104</v>
      </c>
    </row>
    <row r="16" spans="1:12" x14ac:dyDescent="0.35">
      <c r="A16" t="s">
        <v>67</v>
      </c>
      <c r="B16" t="s">
        <v>12</v>
      </c>
      <c r="C16" t="s">
        <v>196</v>
      </c>
      <c r="D16" s="4" t="s">
        <v>66</v>
      </c>
      <c r="E16" s="4" t="s">
        <v>77</v>
      </c>
      <c r="F16" s="41">
        <v>3199</v>
      </c>
      <c r="G16">
        <v>850</v>
      </c>
      <c r="H16" s="2">
        <v>0.26570803376055019</v>
      </c>
      <c r="I16" s="2">
        <v>0.15702160493827161</v>
      </c>
      <c r="J16" s="2">
        <v>0.5625</v>
      </c>
      <c r="K16" s="43" t="s">
        <v>107</v>
      </c>
      <c r="L16" s="48" t="s">
        <v>107</v>
      </c>
    </row>
    <row r="17" spans="1:12" x14ac:dyDescent="0.35">
      <c r="A17" t="s">
        <v>67</v>
      </c>
      <c r="B17" t="s">
        <v>13</v>
      </c>
      <c r="C17" t="s">
        <v>197</v>
      </c>
      <c r="D17" s="4" t="s">
        <v>86</v>
      </c>
      <c r="E17" s="4" t="s">
        <v>77</v>
      </c>
      <c r="F17" s="41">
        <v>1101</v>
      </c>
      <c r="G17">
        <v>490</v>
      </c>
      <c r="H17" s="2">
        <v>0.44504995458673935</v>
      </c>
      <c r="I17" s="2">
        <v>0.28201970443349755</v>
      </c>
      <c r="J17" s="2">
        <v>0.63773584905660374</v>
      </c>
      <c r="K17" s="43" t="s">
        <v>107</v>
      </c>
      <c r="L17" s="48" t="s">
        <v>107</v>
      </c>
    </row>
    <row r="18" spans="1:12" x14ac:dyDescent="0.35">
      <c r="A18" t="s">
        <v>67</v>
      </c>
      <c r="B18" t="s">
        <v>14</v>
      </c>
      <c r="C18" t="s">
        <v>15</v>
      </c>
      <c r="D18" s="4" t="s">
        <v>86</v>
      </c>
      <c r="E18" s="4" t="s">
        <v>77</v>
      </c>
      <c r="F18" s="41">
        <v>1049</v>
      </c>
      <c r="G18">
        <v>242</v>
      </c>
      <c r="H18" s="2">
        <v>0.23069590085795996</v>
      </c>
      <c r="I18" s="2">
        <v>0.10846245530393325</v>
      </c>
      <c r="J18" s="2">
        <v>0.65333333333333332</v>
      </c>
      <c r="K18" s="43" t="s">
        <v>104</v>
      </c>
      <c r="L18" s="48" t="s">
        <v>104</v>
      </c>
    </row>
    <row r="19" spans="1:12" x14ac:dyDescent="0.35">
      <c r="A19" t="s">
        <v>67</v>
      </c>
      <c r="B19" t="s">
        <v>16</v>
      </c>
      <c r="C19" t="s">
        <v>198</v>
      </c>
      <c r="D19" s="4" t="s">
        <v>87</v>
      </c>
      <c r="E19" s="4" t="s">
        <v>77</v>
      </c>
      <c r="F19" s="41">
        <v>3064</v>
      </c>
      <c r="G19">
        <v>544</v>
      </c>
      <c r="H19" s="2">
        <v>0.17754569190600522</v>
      </c>
      <c r="I19" s="2">
        <v>0.12315930388219545</v>
      </c>
      <c r="J19" s="2">
        <v>0.5714285714285714</v>
      </c>
      <c r="K19" s="43" t="s">
        <v>104</v>
      </c>
      <c r="L19" s="48" t="s">
        <v>104</v>
      </c>
    </row>
    <row r="20" spans="1:12" x14ac:dyDescent="0.35">
      <c r="A20" t="s">
        <v>68</v>
      </c>
      <c r="B20" t="s">
        <v>93</v>
      </c>
      <c r="C20" t="s">
        <v>199</v>
      </c>
      <c r="D20" s="4" t="s">
        <v>66</v>
      </c>
      <c r="E20" s="4" t="s">
        <v>80</v>
      </c>
      <c r="F20" s="41">
        <v>733</v>
      </c>
      <c r="G20">
        <v>129</v>
      </c>
      <c r="H20" s="2">
        <v>0.17598908594815826</v>
      </c>
      <c r="I20" s="2">
        <v>9.8199672667757767E-2</v>
      </c>
      <c r="J20" s="2">
        <v>0.64864864864864868</v>
      </c>
      <c r="K20" s="43" t="s">
        <v>104</v>
      </c>
      <c r="L20" s="48" t="s">
        <v>104</v>
      </c>
    </row>
    <row r="21" spans="1:12" x14ac:dyDescent="0.35">
      <c r="A21" t="s">
        <v>68</v>
      </c>
      <c r="B21" t="s">
        <v>94</v>
      </c>
      <c r="C21" t="s">
        <v>200</v>
      </c>
      <c r="D21" s="4" t="s">
        <v>65</v>
      </c>
      <c r="E21" s="4" t="s">
        <v>88</v>
      </c>
      <c r="F21" s="41">
        <v>1656</v>
      </c>
      <c r="G21">
        <v>269</v>
      </c>
      <c r="H21" s="2">
        <v>0.16243961352657005</v>
      </c>
      <c r="I21" s="2">
        <v>7.8967350037965067E-2</v>
      </c>
      <c r="J21" s="2">
        <v>0.51851851851851849</v>
      </c>
      <c r="K21" s="43" t="s">
        <v>104</v>
      </c>
      <c r="L21" s="48" t="s">
        <v>104</v>
      </c>
    </row>
    <row r="22" spans="1:12" x14ac:dyDescent="0.35">
      <c r="A22" t="s">
        <v>68</v>
      </c>
      <c r="B22" t="s">
        <v>201</v>
      </c>
      <c r="C22" t="s">
        <v>273</v>
      </c>
      <c r="D22" s="4" t="s">
        <v>65</v>
      </c>
      <c r="E22" s="4" t="s">
        <v>88</v>
      </c>
      <c r="F22" s="41">
        <v>2914</v>
      </c>
      <c r="G22">
        <v>602</v>
      </c>
      <c r="H22" s="2">
        <v>0.2065888812628689</v>
      </c>
      <c r="I22" s="2">
        <v>0.10491946016543317</v>
      </c>
      <c r="J22" s="2">
        <v>0.74846625766871167</v>
      </c>
      <c r="K22" s="43" t="s">
        <v>104</v>
      </c>
      <c r="L22" s="48" t="s">
        <v>104</v>
      </c>
    </row>
    <row r="23" spans="1:12" x14ac:dyDescent="0.35">
      <c r="A23" t="s">
        <v>68</v>
      </c>
      <c r="B23" t="s">
        <v>95</v>
      </c>
      <c r="C23" t="s">
        <v>271</v>
      </c>
      <c r="D23" s="4" t="s">
        <v>86</v>
      </c>
      <c r="E23" s="4" t="s">
        <v>88</v>
      </c>
      <c r="F23" s="41">
        <v>586</v>
      </c>
      <c r="G23">
        <v>130</v>
      </c>
      <c r="H23" s="2">
        <v>0.22184300341296928</v>
      </c>
      <c r="I23" s="2">
        <v>0.12747252747252746</v>
      </c>
      <c r="J23" s="2">
        <v>0.6</v>
      </c>
      <c r="K23" s="43" t="s">
        <v>104</v>
      </c>
      <c r="L23" s="48" t="s">
        <v>104</v>
      </c>
    </row>
    <row r="24" spans="1:12" x14ac:dyDescent="0.35">
      <c r="A24" t="s">
        <v>68</v>
      </c>
      <c r="B24" t="s">
        <v>202</v>
      </c>
      <c r="C24" t="s">
        <v>274</v>
      </c>
      <c r="D24" s="4" t="s">
        <v>66</v>
      </c>
      <c r="E24" s="4" t="s">
        <v>80</v>
      </c>
      <c r="F24" s="41">
        <v>631</v>
      </c>
      <c r="G24">
        <v>129</v>
      </c>
      <c r="H24" s="2">
        <v>0.20443740095087162</v>
      </c>
      <c r="I24" s="2">
        <v>9.8000000000000004E-2</v>
      </c>
      <c r="J24" s="2">
        <v>0.7192982456140351</v>
      </c>
      <c r="K24" s="43" t="s">
        <v>104</v>
      </c>
      <c r="L24" s="48" t="s">
        <v>104</v>
      </c>
    </row>
    <row r="25" spans="1:12" x14ac:dyDescent="0.35">
      <c r="A25" t="s">
        <v>68</v>
      </c>
      <c r="B25" t="s">
        <v>96</v>
      </c>
      <c r="C25" t="s">
        <v>272</v>
      </c>
      <c r="D25" s="4" t="s">
        <v>87</v>
      </c>
      <c r="E25" s="4" t="s">
        <v>80</v>
      </c>
      <c r="F25" s="41">
        <v>2993</v>
      </c>
      <c r="G25">
        <v>653</v>
      </c>
      <c r="H25" s="2">
        <v>0.21817574340126963</v>
      </c>
      <c r="I25" s="2">
        <v>0.10551454624402953</v>
      </c>
      <c r="J25" s="2">
        <v>0.61621621621621625</v>
      </c>
      <c r="K25" s="43" t="s">
        <v>104</v>
      </c>
      <c r="L25" s="48" t="s">
        <v>104</v>
      </c>
    </row>
    <row r="26" spans="1:12" x14ac:dyDescent="0.35">
      <c r="A26" t="s">
        <v>68</v>
      </c>
      <c r="B26" t="s">
        <v>97</v>
      </c>
      <c r="C26" t="s">
        <v>90</v>
      </c>
      <c r="D26" s="4" t="s">
        <v>65</v>
      </c>
      <c r="E26" s="4" t="s">
        <v>80</v>
      </c>
      <c r="F26" s="41">
        <v>3490</v>
      </c>
      <c r="G26">
        <v>704</v>
      </c>
      <c r="H26" s="2">
        <v>0.20171919770773639</v>
      </c>
      <c r="I26" s="2">
        <v>0.11123032904148784</v>
      </c>
      <c r="J26" s="2">
        <v>0.56287425149700598</v>
      </c>
      <c r="K26" s="43" t="s">
        <v>104</v>
      </c>
      <c r="L26" s="48" t="s">
        <v>104</v>
      </c>
    </row>
    <row r="27" spans="1:12" x14ac:dyDescent="0.35">
      <c r="A27" t="s">
        <v>68</v>
      </c>
      <c r="B27" t="s">
        <v>17</v>
      </c>
      <c r="C27" t="s">
        <v>18</v>
      </c>
      <c r="D27" s="4" t="s">
        <v>86</v>
      </c>
      <c r="E27" s="4" t="s">
        <v>80</v>
      </c>
      <c r="F27" s="41">
        <v>619</v>
      </c>
      <c r="G27">
        <v>145</v>
      </c>
      <c r="H27" s="2">
        <v>0.23424878836833601</v>
      </c>
      <c r="I27" s="2">
        <v>0.12103174603174603</v>
      </c>
      <c r="J27" s="2">
        <v>0.7142857142857143</v>
      </c>
      <c r="K27" s="43" t="s">
        <v>104</v>
      </c>
      <c r="L27" s="48" t="s">
        <v>104</v>
      </c>
    </row>
    <row r="28" spans="1:12" x14ac:dyDescent="0.35">
      <c r="A28" t="s">
        <v>69</v>
      </c>
      <c r="B28" t="s">
        <v>203</v>
      </c>
      <c r="C28" t="s">
        <v>204</v>
      </c>
      <c r="D28" s="4" t="s">
        <v>65</v>
      </c>
      <c r="E28" s="4" t="s">
        <v>78</v>
      </c>
      <c r="F28" s="41">
        <v>2097</v>
      </c>
      <c r="G28">
        <v>484</v>
      </c>
      <c r="H28" s="2">
        <v>0.23080591320934668</v>
      </c>
      <c r="I28" s="2">
        <v>0.12492231199502797</v>
      </c>
      <c r="J28" s="2">
        <v>0.48749999999999999</v>
      </c>
      <c r="K28" s="43" t="s">
        <v>104</v>
      </c>
      <c r="L28" s="48" t="s">
        <v>104</v>
      </c>
    </row>
    <row r="29" spans="1:12" x14ac:dyDescent="0.35">
      <c r="A29" t="s">
        <v>69</v>
      </c>
      <c r="B29" t="s">
        <v>205</v>
      </c>
      <c r="C29" t="s">
        <v>206</v>
      </c>
      <c r="D29" s="4" t="s">
        <v>86</v>
      </c>
      <c r="E29" s="4" t="s">
        <v>78</v>
      </c>
      <c r="F29" s="41">
        <v>921</v>
      </c>
      <c r="G29">
        <v>197</v>
      </c>
      <c r="H29" s="2">
        <v>0.21389793702497287</v>
      </c>
      <c r="I29" s="2">
        <v>0.12987012987012986</v>
      </c>
      <c r="J29" s="2">
        <v>0.73134328358208955</v>
      </c>
      <c r="K29" s="43" t="s">
        <v>104</v>
      </c>
      <c r="L29" s="48" t="s">
        <v>104</v>
      </c>
    </row>
    <row r="30" spans="1:12" x14ac:dyDescent="0.35">
      <c r="A30" t="s">
        <v>69</v>
      </c>
      <c r="B30" t="s">
        <v>207</v>
      </c>
      <c r="C30" t="s">
        <v>275</v>
      </c>
      <c r="D30" s="4" t="s">
        <v>87</v>
      </c>
      <c r="E30" s="4" t="s">
        <v>78</v>
      </c>
      <c r="F30" s="41">
        <v>4017</v>
      </c>
      <c r="G30">
        <v>1100</v>
      </c>
      <c r="H30" s="2">
        <v>0.27383619616629323</v>
      </c>
      <c r="I30" s="2">
        <v>0.12491397109428769</v>
      </c>
      <c r="J30" s="2">
        <v>0.47795823665893272</v>
      </c>
      <c r="K30" s="43" t="s">
        <v>107</v>
      </c>
      <c r="L30" s="48" t="s">
        <v>107</v>
      </c>
    </row>
    <row r="31" spans="1:12" x14ac:dyDescent="0.35">
      <c r="A31" t="s">
        <v>69</v>
      </c>
      <c r="B31" t="s">
        <v>208</v>
      </c>
      <c r="C31" t="s">
        <v>209</v>
      </c>
      <c r="D31" s="4" t="s">
        <v>66</v>
      </c>
      <c r="E31" s="4" t="s">
        <v>78</v>
      </c>
      <c r="F31" s="41">
        <v>1532</v>
      </c>
      <c r="G31">
        <v>250</v>
      </c>
      <c r="H31" s="2">
        <v>0.16318537859007834</v>
      </c>
      <c r="I31" s="2">
        <v>8.9230769230769225E-2</v>
      </c>
      <c r="J31" s="2">
        <v>0.7558139534883721</v>
      </c>
      <c r="K31" s="43" t="s">
        <v>104</v>
      </c>
      <c r="L31" s="48" t="s">
        <v>104</v>
      </c>
    </row>
    <row r="32" spans="1:12" x14ac:dyDescent="0.35">
      <c r="A32" t="s">
        <v>69</v>
      </c>
      <c r="B32" t="s">
        <v>19</v>
      </c>
      <c r="C32" t="s">
        <v>20</v>
      </c>
      <c r="D32" s="4" t="s">
        <v>86</v>
      </c>
      <c r="E32" s="4" t="s">
        <v>78</v>
      </c>
      <c r="F32" s="41">
        <v>872</v>
      </c>
      <c r="G32">
        <v>215</v>
      </c>
      <c r="H32" s="2">
        <v>0.24655963302752293</v>
      </c>
      <c r="I32" s="2">
        <v>0.13892709766162312</v>
      </c>
      <c r="J32" s="2">
        <v>0.61904761904761907</v>
      </c>
      <c r="K32" s="43" t="s">
        <v>104</v>
      </c>
      <c r="L32" s="48" t="s">
        <v>104</v>
      </c>
    </row>
    <row r="33" spans="1:12" x14ac:dyDescent="0.35">
      <c r="A33" t="s">
        <v>69</v>
      </c>
      <c r="B33" t="s">
        <v>21</v>
      </c>
      <c r="C33" t="s">
        <v>22</v>
      </c>
      <c r="D33" s="4" t="s">
        <v>86</v>
      </c>
      <c r="E33" s="4" t="s">
        <v>78</v>
      </c>
      <c r="F33" s="41">
        <v>747</v>
      </c>
      <c r="G33">
        <v>175</v>
      </c>
      <c r="H33" s="2">
        <v>0.23427041499330656</v>
      </c>
      <c r="I33" s="2">
        <v>0.1116584564860427</v>
      </c>
      <c r="J33" s="2">
        <v>0.46052631578947367</v>
      </c>
      <c r="K33" s="43" t="s">
        <v>104</v>
      </c>
      <c r="L33" s="48" t="s">
        <v>104</v>
      </c>
    </row>
    <row r="34" spans="1:12" x14ac:dyDescent="0.35">
      <c r="A34" t="s">
        <v>69</v>
      </c>
      <c r="B34" t="s">
        <v>23</v>
      </c>
      <c r="C34" t="s">
        <v>210</v>
      </c>
      <c r="D34" s="4" t="s">
        <v>66</v>
      </c>
      <c r="E34" s="4" t="s">
        <v>78</v>
      </c>
      <c r="F34" s="41">
        <v>1255</v>
      </c>
      <c r="G34">
        <v>487</v>
      </c>
      <c r="H34" s="2">
        <v>0.38804780876494022</v>
      </c>
      <c r="I34" s="2">
        <v>0.22929936305732485</v>
      </c>
      <c r="J34" s="2">
        <v>0.66</v>
      </c>
      <c r="K34" s="43" t="s">
        <v>107</v>
      </c>
      <c r="L34" s="48" t="s">
        <v>107</v>
      </c>
    </row>
    <row r="35" spans="1:12" x14ac:dyDescent="0.35">
      <c r="A35" t="s">
        <v>69</v>
      </c>
      <c r="B35" t="s">
        <v>24</v>
      </c>
      <c r="C35" t="s">
        <v>276</v>
      </c>
      <c r="D35" s="4" t="s">
        <v>66</v>
      </c>
      <c r="E35" s="4" t="s">
        <v>78</v>
      </c>
      <c r="F35" s="41">
        <v>975</v>
      </c>
      <c r="G35">
        <v>245</v>
      </c>
      <c r="H35" s="2">
        <v>0.25128205128205128</v>
      </c>
      <c r="I35" s="2">
        <v>0.12041884816753927</v>
      </c>
      <c r="J35" s="2">
        <v>0.56481481481481477</v>
      </c>
      <c r="K35" s="43" t="s">
        <v>104</v>
      </c>
      <c r="L35" s="48" t="s">
        <v>107</v>
      </c>
    </row>
    <row r="36" spans="1:12" x14ac:dyDescent="0.35">
      <c r="A36" t="s">
        <v>69</v>
      </c>
      <c r="B36" t="s">
        <v>25</v>
      </c>
      <c r="C36" t="s">
        <v>277</v>
      </c>
      <c r="D36" s="4" t="s">
        <v>66</v>
      </c>
      <c r="E36" s="4" t="s">
        <v>78</v>
      </c>
      <c r="F36" s="41">
        <v>702</v>
      </c>
      <c r="G36">
        <v>174</v>
      </c>
      <c r="H36" s="2">
        <v>0.24786324786324787</v>
      </c>
      <c r="I36" s="2">
        <v>0.15213675213675212</v>
      </c>
      <c r="J36" s="2">
        <v>0.52631578947368418</v>
      </c>
      <c r="K36" s="43" t="s">
        <v>104</v>
      </c>
      <c r="L36" s="48" t="s">
        <v>104</v>
      </c>
    </row>
    <row r="37" spans="1:12" x14ac:dyDescent="0.35">
      <c r="A37" t="s">
        <v>69</v>
      </c>
      <c r="B37" t="s">
        <v>211</v>
      </c>
      <c r="C37" t="s">
        <v>212</v>
      </c>
      <c r="D37" s="4" t="s">
        <v>65</v>
      </c>
      <c r="E37" s="4" t="s">
        <v>78</v>
      </c>
      <c r="F37" s="41">
        <v>3017</v>
      </c>
      <c r="G37">
        <v>589</v>
      </c>
      <c r="H37" s="2">
        <v>0.19522704673516739</v>
      </c>
      <c r="I37" s="2">
        <v>0.11051985264019648</v>
      </c>
      <c r="J37" s="2">
        <v>0.82222222222222219</v>
      </c>
      <c r="K37" s="43" t="s">
        <v>104</v>
      </c>
      <c r="L37" s="48" t="s">
        <v>104</v>
      </c>
    </row>
    <row r="38" spans="1:12" x14ac:dyDescent="0.35">
      <c r="A38" t="s">
        <v>70</v>
      </c>
      <c r="B38" t="s">
        <v>213</v>
      </c>
      <c r="C38" t="s">
        <v>214</v>
      </c>
      <c r="D38" s="4" t="s">
        <v>66</v>
      </c>
      <c r="E38" s="4" t="s">
        <v>88</v>
      </c>
      <c r="F38" s="41">
        <v>1486</v>
      </c>
      <c r="G38">
        <v>318</v>
      </c>
      <c r="H38" s="2">
        <v>0.21399730820995963</v>
      </c>
      <c r="I38" s="2">
        <v>0.13886606409202959</v>
      </c>
      <c r="J38" s="2">
        <v>0.797752808988764</v>
      </c>
      <c r="K38" s="43" t="s">
        <v>104</v>
      </c>
      <c r="L38" s="48" t="s">
        <v>104</v>
      </c>
    </row>
    <row r="39" spans="1:12" x14ac:dyDescent="0.35">
      <c r="A39" t="s">
        <v>70</v>
      </c>
      <c r="B39" t="s">
        <v>215</v>
      </c>
      <c r="C39" t="s">
        <v>216</v>
      </c>
      <c r="D39" s="4" t="s">
        <v>65</v>
      </c>
      <c r="E39" s="4" t="s">
        <v>88</v>
      </c>
      <c r="F39" s="41">
        <v>2179</v>
      </c>
      <c r="G39">
        <v>600</v>
      </c>
      <c r="H39" s="2">
        <v>0.27535566773749426</v>
      </c>
      <c r="I39" s="2">
        <v>0.15235792019347039</v>
      </c>
      <c r="J39" s="2">
        <v>0.6064516129032258</v>
      </c>
      <c r="K39" s="43" t="s">
        <v>107</v>
      </c>
      <c r="L39" s="48" t="s">
        <v>107</v>
      </c>
    </row>
    <row r="40" spans="1:12" x14ac:dyDescent="0.35">
      <c r="A40" t="s">
        <v>70</v>
      </c>
      <c r="B40" t="s">
        <v>217</v>
      </c>
      <c r="C40" t="s">
        <v>218</v>
      </c>
      <c r="D40" s="4" t="s">
        <v>65</v>
      </c>
      <c r="E40" s="4" t="s">
        <v>88</v>
      </c>
      <c r="F40" s="41">
        <v>1334</v>
      </c>
      <c r="G40">
        <v>234</v>
      </c>
      <c r="H40" s="2">
        <v>0.17541229385307347</v>
      </c>
      <c r="I40" s="2">
        <v>8.8154269972451793E-2</v>
      </c>
      <c r="J40" s="2">
        <v>0.47435897435897434</v>
      </c>
      <c r="K40" s="43" t="s">
        <v>104</v>
      </c>
      <c r="L40" s="48" t="s">
        <v>104</v>
      </c>
    </row>
    <row r="41" spans="1:12" x14ac:dyDescent="0.35">
      <c r="A41" t="s">
        <v>70</v>
      </c>
      <c r="B41" t="s">
        <v>219</v>
      </c>
      <c r="C41" t="s">
        <v>220</v>
      </c>
      <c r="D41" s="4" t="s">
        <v>66</v>
      </c>
      <c r="E41" s="4" t="s">
        <v>88</v>
      </c>
      <c r="F41" s="41">
        <v>1216</v>
      </c>
      <c r="G41">
        <v>248</v>
      </c>
      <c r="H41" s="2">
        <v>0.20394736842105263</v>
      </c>
      <c r="I41" s="2">
        <v>0.10155440414507771</v>
      </c>
      <c r="J41" s="2">
        <v>0.63207547169811318</v>
      </c>
      <c r="K41" s="43" t="s">
        <v>104</v>
      </c>
      <c r="L41" s="48" t="s">
        <v>104</v>
      </c>
    </row>
    <row r="42" spans="1:12" x14ac:dyDescent="0.35">
      <c r="A42" t="s">
        <v>70</v>
      </c>
      <c r="B42" t="s">
        <v>221</v>
      </c>
      <c r="C42" t="s">
        <v>26</v>
      </c>
      <c r="D42" s="4" t="s">
        <v>87</v>
      </c>
      <c r="E42" s="4" t="s">
        <v>88</v>
      </c>
      <c r="F42" s="41">
        <v>5169</v>
      </c>
      <c r="G42">
        <v>1190</v>
      </c>
      <c r="H42" s="2">
        <v>0.2302186109498936</v>
      </c>
      <c r="I42" s="2">
        <v>0.11162038285252089</v>
      </c>
      <c r="J42" s="2">
        <v>0.83561643835616439</v>
      </c>
      <c r="K42" s="43" t="s">
        <v>104</v>
      </c>
      <c r="L42" s="48" t="s">
        <v>104</v>
      </c>
    </row>
    <row r="43" spans="1:12" x14ac:dyDescent="0.35">
      <c r="A43" t="s">
        <v>70</v>
      </c>
      <c r="B43" s="47">
        <v>910300144</v>
      </c>
      <c r="C43" t="s">
        <v>263</v>
      </c>
      <c r="D43" s="4" t="s">
        <v>86</v>
      </c>
      <c r="E43" s="4" t="s">
        <v>88</v>
      </c>
      <c r="F43" s="41">
        <v>786</v>
      </c>
      <c r="G43">
        <v>223</v>
      </c>
      <c r="H43" s="2">
        <v>0.28371501272264632</v>
      </c>
      <c r="I43" s="2">
        <v>0.18294573643410852</v>
      </c>
      <c r="J43" s="2">
        <v>0.53424657534246578</v>
      </c>
      <c r="K43" s="43" t="s">
        <v>107</v>
      </c>
      <c r="L43" s="48" t="s">
        <v>104</v>
      </c>
    </row>
    <row r="44" spans="1:12" x14ac:dyDescent="0.35">
      <c r="A44" t="s">
        <v>70</v>
      </c>
      <c r="B44" t="s">
        <v>28</v>
      </c>
      <c r="C44" t="s">
        <v>29</v>
      </c>
      <c r="D44" s="4" t="s">
        <v>86</v>
      </c>
      <c r="E44" s="4" t="s">
        <v>88</v>
      </c>
      <c r="F44" s="41">
        <v>839</v>
      </c>
      <c r="G44">
        <v>159</v>
      </c>
      <c r="H44" s="2">
        <v>0.18951132300357568</v>
      </c>
      <c r="I44" s="2">
        <v>7.8347578347578342E-2</v>
      </c>
      <c r="J44" s="2">
        <v>0.66666666666666663</v>
      </c>
      <c r="K44" s="43" t="s">
        <v>104</v>
      </c>
      <c r="L44" s="48" t="s">
        <v>104</v>
      </c>
    </row>
    <row r="45" spans="1:12" x14ac:dyDescent="0.35">
      <c r="A45" t="s">
        <v>70</v>
      </c>
      <c r="B45" t="s">
        <v>30</v>
      </c>
      <c r="C45" t="s">
        <v>222</v>
      </c>
      <c r="D45" s="4" t="s">
        <v>66</v>
      </c>
      <c r="E45" s="4" t="s">
        <v>88</v>
      </c>
      <c r="F45" s="41">
        <v>1176</v>
      </c>
      <c r="G45">
        <v>295</v>
      </c>
      <c r="H45" s="2">
        <v>0.25085034013605439</v>
      </c>
      <c r="I45" s="2">
        <v>0.14285714285714285</v>
      </c>
      <c r="J45" s="2">
        <v>0.3671875</v>
      </c>
      <c r="K45" s="43" t="s">
        <v>104</v>
      </c>
      <c r="L45" s="48" t="s">
        <v>104</v>
      </c>
    </row>
    <row r="46" spans="1:12" x14ac:dyDescent="0.35">
      <c r="A46" t="s">
        <v>70</v>
      </c>
      <c r="B46" t="s">
        <v>31</v>
      </c>
      <c r="C46" t="s">
        <v>223</v>
      </c>
      <c r="D46" s="4" t="s">
        <v>86</v>
      </c>
      <c r="E46" s="4" t="s">
        <v>88</v>
      </c>
      <c r="F46" s="41">
        <v>726</v>
      </c>
      <c r="G46">
        <v>211</v>
      </c>
      <c r="H46" s="2">
        <v>0.29063360881542699</v>
      </c>
      <c r="I46" s="2">
        <v>0.16234887737478412</v>
      </c>
      <c r="J46" s="2">
        <v>0.45783132530120479</v>
      </c>
      <c r="K46" s="43" t="s">
        <v>107</v>
      </c>
      <c r="L46" s="48" t="s">
        <v>107</v>
      </c>
    </row>
    <row r="47" spans="1:12" x14ac:dyDescent="0.35">
      <c r="A47" t="s">
        <v>71</v>
      </c>
      <c r="B47" t="s">
        <v>224</v>
      </c>
      <c r="C47" t="s">
        <v>225</v>
      </c>
      <c r="D47" s="4" t="s">
        <v>86</v>
      </c>
      <c r="E47" s="4" t="s">
        <v>79</v>
      </c>
      <c r="F47" s="41">
        <v>1354</v>
      </c>
      <c r="G47">
        <v>201</v>
      </c>
      <c r="H47" s="2">
        <v>0.14844903988183161</v>
      </c>
      <c r="I47" s="2">
        <v>6.5486725663716813E-2</v>
      </c>
      <c r="J47" s="2">
        <v>0.77049180327868849</v>
      </c>
      <c r="K47" s="43" t="s">
        <v>104</v>
      </c>
      <c r="L47" s="48" t="s">
        <v>104</v>
      </c>
    </row>
    <row r="48" spans="1:12" x14ac:dyDescent="0.35">
      <c r="A48" t="s">
        <v>71</v>
      </c>
      <c r="B48" t="s">
        <v>226</v>
      </c>
      <c r="C48" t="s">
        <v>227</v>
      </c>
      <c r="D48" s="4" t="s">
        <v>65</v>
      </c>
      <c r="E48" s="4" t="s">
        <v>79</v>
      </c>
      <c r="F48" s="41">
        <v>2656</v>
      </c>
      <c r="G48">
        <v>404</v>
      </c>
      <c r="H48" s="2">
        <v>0.15210843373493976</v>
      </c>
      <c r="I48" s="2">
        <v>8.2129963898916969E-2</v>
      </c>
      <c r="J48" s="2">
        <v>0.93913043478260871</v>
      </c>
      <c r="K48" s="43" t="s">
        <v>104</v>
      </c>
      <c r="L48" s="48" t="s">
        <v>104</v>
      </c>
    </row>
    <row r="49" spans="1:12" x14ac:dyDescent="0.35">
      <c r="A49" t="s">
        <v>71</v>
      </c>
      <c r="B49" t="s">
        <v>228</v>
      </c>
      <c r="C49" t="s">
        <v>229</v>
      </c>
      <c r="D49" s="4" t="s">
        <v>66</v>
      </c>
      <c r="E49" s="4" t="s">
        <v>79</v>
      </c>
      <c r="F49" s="41">
        <v>2848</v>
      </c>
      <c r="G49">
        <v>639</v>
      </c>
      <c r="H49" s="2">
        <v>0.2243679775280899</v>
      </c>
      <c r="I49" s="2">
        <v>0.11689457432730481</v>
      </c>
      <c r="J49" s="2">
        <v>0.60663507109004744</v>
      </c>
      <c r="K49" s="43" t="s">
        <v>104</v>
      </c>
      <c r="L49" s="48" t="s">
        <v>104</v>
      </c>
    </row>
    <row r="50" spans="1:12" x14ac:dyDescent="0.35">
      <c r="A50" t="s">
        <v>71</v>
      </c>
      <c r="B50" t="s">
        <v>32</v>
      </c>
      <c r="C50" t="s">
        <v>278</v>
      </c>
      <c r="D50" s="4" t="s">
        <v>66</v>
      </c>
      <c r="E50" s="4" t="s">
        <v>79</v>
      </c>
      <c r="F50" s="41">
        <v>2022</v>
      </c>
      <c r="G50">
        <v>412</v>
      </c>
      <c r="H50" s="2">
        <v>0.20375865479723046</v>
      </c>
      <c r="I50" s="2">
        <v>0.11901913875598086</v>
      </c>
      <c r="J50" s="2">
        <v>0.6028368794326241</v>
      </c>
      <c r="K50" s="43" t="s">
        <v>104</v>
      </c>
      <c r="L50" s="48" t="s">
        <v>104</v>
      </c>
    </row>
    <row r="51" spans="1:12" x14ac:dyDescent="0.35">
      <c r="A51" t="s">
        <v>71</v>
      </c>
      <c r="B51" t="s">
        <v>33</v>
      </c>
      <c r="C51" t="s">
        <v>34</v>
      </c>
      <c r="D51" s="4" t="s">
        <v>65</v>
      </c>
      <c r="E51" s="4" t="s">
        <v>79</v>
      </c>
      <c r="F51" s="41">
        <v>3390</v>
      </c>
      <c r="G51">
        <v>723</v>
      </c>
      <c r="H51" s="2">
        <v>0.21327433628318584</v>
      </c>
      <c r="I51" s="2">
        <v>0.12374100719424461</v>
      </c>
      <c r="J51" s="2">
        <v>0.53738317757009346</v>
      </c>
      <c r="K51" s="43" t="s">
        <v>104</v>
      </c>
      <c r="L51" s="48" t="s">
        <v>104</v>
      </c>
    </row>
    <row r="52" spans="1:12" x14ac:dyDescent="0.35">
      <c r="A52" t="s">
        <v>71</v>
      </c>
      <c r="B52" t="s">
        <v>35</v>
      </c>
      <c r="C52" t="s">
        <v>230</v>
      </c>
      <c r="D52" s="4" t="s">
        <v>87</v>
      </c>
      <c r="E52" s="4" t="s">
        <v>79</v>
      </c>
      <c r="F52" s="41">
        <v>3436</v>
      </c>
      <c r="G52">
        <v>918</v>
      </c>
      <c r="H52" s="2">
        <v>0.26717112922002328</v>
      </c>
      <c r="I52" s="2">
        <v>0.1865049279757392</v>
      </c>
      <c r="J52" s="2">
        <v>0.54782608695652169</v>
      </c>
      <c r="K52" s="43" t="s">
        <v>107</v>
      </c>
      <c r="L52" s="48" t="s">
        <v>107</v>
      </c>
    </row>
    <row r="53" spans="1:12" x14ac:dyDescent="0.35">
      <c r="A53" t="s">
        <v>71</v>
      </c>
      <c r="B53" t="s">
        <v>36</v>
      </c>
      <c r="C53" t="s">
        <v>231</v>
      </c>
      <c r="D53" s="4" t="s">
        <v>86</v>
      </c>
      <c r="E53" s="4" t="s">
        <v>79</v>
      </c>
      <c r="F53" s="41">
        <v>1126</v>
      </c>
      <c r="G53">
        <v>234</v>
      </c>
      <c r="H53" s="2">
        <v>0.20781527531083482</v>
      </c>
      <c r="I53" s="2">
        <v>0.1611170784103115</v>
      </c>
      <c r="J53" s="2">
        <v>0.41818181818181815</v>
      </c>
      <c r="K53" s="43" t="s">
        <v>104</v>
      </c>
      <c r="L53" s="48" t="s">
        <v>104</v>
      </c>
    </row>
    <row r="54" spans="1:12" x14ac:dyDescent="0.35">
      <c r="A54" t="s">
        <v>71</v>
      </c>
      <c r="B54" t="s">
        <v>37</v>
      </c>
      <c r="C54" t="s">
        <v>232</v>
      </c>
      <c r="D54" s="4" t="s">
        <v>87</v>
      </c>
      <c r="E54" s="4" t="s">
        <v>79</v>
      </c>
      <c r="F54" s="41">
        <v>3462</v>
      </c>
      <c r="G54">
        <v>730</v>
      </c>
      <c r="H54" s="2">
        <v>0.21086077411900636</v>
      </c>
      <c r="I54" s="2">
        <v>9.3125499600319739E-2</v>
      </c>
      <c r="J54" s="2">
        <v>0.52727272727272723</v>
      </c>
      <c r="K54" s="43" t="s">
        <v>104</v>
      </c>
      <c r="L54" s="48" t="s">
        <v>104</v>
      </c>
    </row>
    <row r="55" spans="1:12" x14ac:dyDescent="0.35">
      <c r="A55" t="s">
        <v>71</v>
      </c>
      <c r="B55" t="s">
        <v>38</v>
      </c>
      <c r="C55" t="s">
        <v>233</v>
      </c>
      <c r="D55" s="4" t="s">
        <v>66</v>
      </c>
      <c r="E55" s="4" t="s">
        <v>79</v>
      </c>
      <c r="F55" s="41">
        <v>3664</v>
      </c>
      <c r="G55">
        <v>592</v>
      </c>
      <c r="H55" s="2">
        <v>0.16157205240174671</v>
      </c>
      <c r="I55" s="2">
        <v>7.9483037156704364E-2</v>
      </c>
      <c r="J55" s="2">
        <v>0.68724279835390945</v>
      </c>
      <c r="K55" s="43" t="s">
        <v>104</v>
      </c>
      <c r="L55" s="48" t="s">
        <v>104</v>
      </c>
    </row>
    <row r="56" spans="1:12" x14ac:dyDescent="0.35">
      <c r="A56" t="s">
        <v>71</v>
      </c>
      <c r="B56" t="s">
        <v>39</v>
      </c>
      <c r="C56" t="s">
        <v>40</v>
      </c>
      <c r="D56" s="4" t="s">
        <v>86</v>
      </c>
      <c r="E56" s="4" t="s">
        <v>79</v>
      </c>
      <c r="F56" s="41">
        <v>711</v>
      </c>
      <c r="G56">
        <v>280</v>
      </c>
      <c r="H56" s="2">
        <v>0.39381153305203936</v>
      </c>
      <c r="I56" s="2">
        <v>0.23290203327171904</v>
      </c>
      <c r="J56" s="2">
        <v>0.52564102564102566</v>
      </c>
      <c r="K56" s="43" t="s">
        <v>107</v>
      </c>
      <c r="L56" s="48" t="s">
        <v>107</v>
      </c>
    </row>
    <row r="57" spans="1:12" x14ac:dyDescent="0.35">
      <c r="A57" t="s">
        <v>71</v>
      </c>
      <c r="B57" t="s">
        <v>41</v>
      </c>
      <c r="C57" t="s">
        <v>234</v>
      </c>
      <c r="D57" s="4" t="s">
        <v>86</v>
      </c>
      <c r="E57" s="4" t="s">
        <v>79</v>
      </c>
      <c r="F57" s="41">
        <v>650</v>
      </c>
      <c r="G57">
        <v>263</v>
      </c>
      <c r="H57" s="2">
        <v>0.4046153846153846</v>
      </c>
      <c r="I57" s="2">
        <v>0.22727272727272727</v>
      </c>
      <c r="J57" s="2">
        <v>0.7</v>
      </c>
      <c r="K57" s="43" t="s">
        <v>107</v>
      </c>
      <c r="L57" s="48" t="s">
        <v>107</v>
      </c>
    </row>
    <row r="58" spans="1:12" x14ac:dyDescent="0.35">
      <c r="A58" t="s">
        <v>72</v>
      </c>
      <c r="B58" t="s">
        <v>235</v>
      </c>
      <c r="C58" t="s">
        <v>236</v>
      </c>
      <c r="D58" s="4" t="s">
        <v>65</v>
      </c>
      <c r="E58" s="4" t="s">
        <v>80</v>
      </c>
      <c r="F58" s="41">
        <v>2266</v>
      </c>
      <c r="G58">
        <v>416</v>
      </c>
      <c r="H58" s="2">
        <v>0.18358340688437777</v>
      </c>
      <c r="I58" s="2">
        <v>8.826815642458101E-2</v>
      </c>
      <c r="J58" s="2">
        <v>0.58620689655172409</v>
      </c>
      <c r="K58" s="43" t="s">
        <v>104</v>
      </c>
      <c r="L58" s="48" t="s">
        <v>104</v>
      </c>
    </row>
    <row r="59" spans="1:12" x14ac:dyDescent="0.35">
      <c r="A59" t="s">
        <v>72</v>
      </c>
      <c r="B59" t="s">
        <v>237</v>
      </c>
      <c r="C59" t="s">
        <v>238</v>
      </c>
      <c r="D59" s="4" t="s">
        <v>87</v>
      </c>
      <c r="E59" s="4" t="s">
        <v>80</v>
      </c>
      <c r="F59" s="41">
        <v>3862</v>
      </c>
      <c r="G59">
        <v>778</v>
      </c>
      <c r="H59" s="2">
        <v>0.20145002589331953</v>
      </c>
      <c r="I59" s="2">
        <v>0.10234020258470136</v>
      </c>
      <c r="J59" s="2">
        <v>0.34285714285714286</v>
      </c>
      <c r="K59" s="43" t="s">
        <v>104</v>
      </c>
      <c r="L59" s="48" t="s">
        <v>104</v>
      </c>
    </row>
    <row r="60" spans="1:12" x14ac:dyDescent="0.35">
      <c r="A60" t="s">
        <v>72</v>
      </c>
      <c r="B60" t="s">
        <v>239</v>
      </c>
      <c r="C60" t="s">
        <v>279</v>
      </c>
      <c r="D60" s="4" t="s">
        <v>87</v>
      </c>
      <c r="E60" s="4" t="s">
        <v>80</v>
      </c>
      <c r="F60" s="41">
        <v>4336</v>
      </c>
      <c r="G60">
        <v>1038</v>
      </c>
      <c r="H60" s="2">
        <v>0.23939114391143912</v>
      </c>
      <c r="I60" s="2">
        <v>0.14180537772087068</v>
      </c>
      <c r="J60" s="2">
        <v>0.77070063694267521</v>
      </c>
      <c r="K60" s="43" t="s">
        <v>104</v>
      </c>
      <c r="L60" s="48" t="s">
        <v>104</v>
      </c>
    </row>
    <row r="61" spans="1:12" x14ac:dyDescent="0.35">
      <c r="A61" t="s">
        <v>72</v>
      </c>
      <c r="B61" t="s">
        <v>240</v>
      </c>
      <c r="C61" t="s">
        <v>241</v>
      </c>
      <c r="D61" s="4" t="s">
        <v>65</v>
      </c>
      <c r="E61" s="4" t="s">
        <v>80</v>
      </c>
      <c r="F61" s="41">
        <v>3306</v>
      </c>
      <c r="G61">
        <v>661</v>
      </c>
      <c r="H61" s="2">
        <v>0.19993950393224441</v>
      </c>
      <c r="I61" s="2">
        <v>0.10891870560378848</v>
      </c>
      <c r="J61" s="2">
        <v>0.77852348993288589</v>
      </c>
      <c r="K61" s="43" t="s">
        <v>104</v>
      </c>
      <c r="L61" s="48" t="s">
        <v>104</v>
      </c>
    </row>
    <row r="62" spans="1:12" x14ac:dyDescent="0.35">
      <c r="A62" t="s">
        <v>72</v>
      </c>
      <c r="B62" t="s">
        <v>42</v>
      </c>
      <c r="C62" t="s">
        <v>242</v>
      </c>
      <c r="D62" s="4" t="s">
        <v>65</v>
      </c>
      <c r="E62" s="4" t="s">
        <v>80</v>
      </c>
      <c r="F62" s="41">
        <v>2584</v>
      </c>
      <c r="G62">
        <v>600</v>
      </c>
      <c r="H62" s="2">
        <v>0.23219814241486067</v>
      </c>
      <c r="I62" s="2">
        <v>0.16271018793273986</v>
      </c>
      <c r="J62" s="2">
        <v>0.44055944055944057</v>
      </c>
      <c r="K62" s="43" t="s">
        <v>104</v>
      </c>
      <c r="L62" s="48" t="s">
        <v>104</v>
      </c>
    </row>
    <row r="63" spans="1:12" x14ac:dyDescent="0.35">
      <c r="A63" t="s">
        <v>72</v>
      </c>
      <c r="B63" t="s">
        <v>43</v>
      </c>
      <c r="C63" t="s">
        <v>44</v>
      </c>
      <c r="D63" s="4" t="s">
        <v>86</v>
      </c>
      <c r="E63" s="4" t="s">
        <v>80</v>
      </c>
      <c r="F63" s="41">
        <v>1408</v>
      </c>
      <c r="G63">
        <v>179</v>
      </c>
      <c r="H63" s="2">
        <v>0.12713068181818182</v>
      </c>
      <c r="I63" s="2">
        <v>8.0684596577017112E-2</v>
      </c>
      <c r="J63" s="2">
        <v>0.78947368421052633</v>
      </c>
      <c r="K63" s="43" t="s">
        <v>104</v>
      </c>
      <c r="L63" s="48" t="s">
        <v>104</v>
      </c>
    </row>
    <row r="64" spans="1:12" x14ac:dyDescent="0.35">
      <c r="A64" t="s">
        <v>72</v>
      </c>
      <c r="B64" t="s">
        <v>45</v>
      </c>
      <c r="C64" t="s">
        <v>243</v>
      </c>
      <c r="D64" s="4" t="s">
        <v>66</v>
      </c>
      <c r="E64" s="4" t="s">
        <v>80</v>
      </c>
      <c r="F64" s="41">
        <v>713</v>
      </c>
      <c r="G64">
        <v>182</v>
      </c>
      <c r="H64" s="2">
        <v>0.2552594670406732</v>
      </c>
      <c r="I64" s="2">
        <v>0.1232638888888889</v>
      </c>
      <c r="J64" s="2">
        <v>0.38554216867469882</v>
      </c>
      <c r="K64" s="43" t="s">
        <v>104</v>
      </c>
      <c r="L64" s="48" t="s">
        <v>107</v>
      </c>
    </row>
    <row r="65" spans="1:12" x14ac:dyDescent="0.35">
      <c r="A65" t="s">
        <v>72</v>
      </c>
      <c r="B65" t="s">
        <v>46</v>
      </c>
      <c r="C65" t="s">
        <v>244</v>
      </c>
      <c r="D65" s="4" t="s">
        <v>65</v>
      </c>
      <c r="E65" s="4" t="s">
        <v>80</v>
      </c>
      <c r="F65" s="41">
        <v>2268</v>
      </c>
      <c r="G65">
        <v>524</v>
      </c>
      <c r="H65" s="2">
        <v>0.23104056437389769</v>
      </c>
      <c r="I65" s="2">
        <v>0.11771561771561771</v>
      </c>
      <c r="J65" s="2">
        <v>0.57653061224489799</v>
      </c>
      <c r="K65" s="43" t="s">
        <v>104</v>
      </c>
      <c r="L65" s="48" t="s">
        <v>104</v>
      </c>
    </row>
    <row r="66" spans="1:12" x14ac:dyDescent="0.35">
      <c r="A66" t="s">
        <v>72</v>
      </c>
      <c r="B66" t="s">
        <v>47</v>
      </c>
      <c r="C66" t="s">
        <v>48</v>
      </c>
      <c r="D66" s="4" t="s">
        <v>86</v>
      </c>
      <c r="E66" s="4" t="s">
        <v>80</v>
      </c>
      <c r="F66" s="41">
        <v>1121</v>
      </c>
      <c r="G66">
        <v>243</v>
      </c>
      <c r="H66" s="2">
        <v>0.21677074041034791</v>
      </c>
      <c r="I66" s="2">
        <v>0.14389989572471323</v>
      </c>
      <c r="J66" s="2">
        <v>0.48351648351648352</v>
      </c>
      <c r="K66" s="43" t="s">
        <v>104</v>
      </c>
      <c r="L66" s="48" t="s">
        <v>104</v>
      </c>
    </row>
    <row r="67" spans="1:12" x14ac:dyDescent="0.35">
      <c r="A67" t="s">
        <v>72</v>
      </c>
      <c r="B67" t="s">
        <v>49</v>
      </c>
      <c r="C67" t="s">
        <v>50</v>
      </c>
      <c r="D67" s="4" t="s">
        <v>66</v>
      </c>
      <c r="E67" s="4" t="s">
        <v>80</v>
      </c>
      <c r="F67" s="41">
        <v>1691</v>
      </c>
      <c r="G67">
        <v>442</v>
      </c>
      <c r="H67" s="2">
        <v>0.26138379657007688</v>
      </c>
      <c r="I67" s="2">
        <v>0.13208955223880597</v>
      </c>
      <c r="J67" s="2">
        <v>0.33663366336633666</v>
      </c>
      <c r="K67" s="43" t="s">
        <v>107</v>
      </c>
      <c r="L67" s="48" t="s">
        <v>107</v>
      </c>
    </row>
    <row r="68" spans="1:12" x14ac:dyDescent="0.35">
      <c r="A68" t="s">
        <v>72</v>
      </c>
      <c r="B68" t="s">
        <v>51</v>
      </c>
      <c r="C68" t="s">
        <v>52</v>
      </c>
      <c r="D68" s="4" t="s">
        <v>86</v>
      </c>
      <c r="E68" s="4" t="s">
        <v>80</v>
      </c>
      <c r="F68" s="41">
        <v>364</v>
      </c>
      <c r="G68">
        <v>91</v>
      </c>
      <c r="H68" s="2">
        <v>0.25</v>
      </c>
      <c r="I68" s="2">
        <v>0.1095890410958904</v>
      </c>
      <c r="J68" s="2">
        <v>0.75609756097560976</v>
      </c>
      <c r="K68" s="43" t="s">
        <v>104</v>
      </c>
      <c r="L68" s="48" t="s">
        <v>104</v>
      </c>
    </row>
    <row r="69" spans="1:12" x14ac:dyDescent="0.35">
      <c r="A69" t="s">
        <v>73</v>
      </c>
      <c r="B69" t="s">
        <v>245</v>
      </c>
      <c r="C69" t="s">
        <v>246</v>
      </c>
      <c r="D69" s="4" t="s">
        <v>87</v>
      </c>
      <c r="E69" s="4" t="s">
        <v>81</v>
      </c>
      <c r="F69" s="41">
        <v>3568</v>
      </c>
      <c r="G69">
        <v>854</v>
      </c>
      <c r="H69" s="2">
        <v>0.23934977578475336</v>
      </c>
      <c r="I69" s="2">
        <v>0.12346656113969133</v>
      </c>
      <c r="J69" s="2">
        <v>0.44615384615384618</v>
      </c>
      <c r="K69" s="43" t="s">
        <v>104</v>
      </c>
      <c r="L69" s="48" t="s">
        <v>104</v>
      </c>
    </row>
    <row r="70" spans="1:12" x14ac:dyDescent="0.35">
      <c r="A70" t="s">
        <v>73</v>
      </c>
      <c r="B70" s="50">
        <v>940000599</v>
      </c>
      <c r="C70" t="s">
        <v>280</v>
      </c>
      <c r="D70" s="4" t="s">
        <v>65</v>
      </c>
      <c r="E70" s="4" t="s">
        <v>88</v>
      </c>
      <c r="F70" s="41">
        <v>3334</v>
      </c>
      <c r="G70">
        <v>684</v>
      </c>
      <c r="H70" s="2">
        <v>0.20515896820635873</v>
      </c>
      <c r="I70" s="2">
        <v>0.10441924129839655</v>
      </c>
      <c r="J70" s="2">
        <v>0.70760233918128657</v>
      </c>
      <c r="K70" s="43" t="s">
        <v>104</v>
      </c>
      <c r="L70" s="48" t="s">
        <v>104</v>
      </c>
    </row>
    <row r="71" spans="1:12" x14ac:dyDescent="0.35">
      <c r="A71" t="s">
        <v>73</v>
      </c>
      <c r="B71" t="s">
        <v>53</v>
      </c>
      <c r="C71" t="s">
        <v>247</v>
      </c>
      <c r="D71" s="4" t="s">
        <v>66</v>
      </c>
      <c r="E71" s="4" t="s">
        <v>81</v>
      </c>
      <c r="F71" s="41">
        <v>1875</v>
      </c>
      <c r="G71">
        <v>454</v>
      </c>
      <c r="H71" s="2">
        <v>0.24213333333333334</v>
      </c>
      <c r="I71" s="2">
        <v>0.1468890314304041</v>
      </c>
      <c r="J71" s="2">
        <v>0.52272727272727271</v>
      </c>
      <c r="K71" s="43" t="s">
        <v>104</v>
      </c>
      <c r="L71" s="48" t="s">
        <v>104</v>
      </c>
    </row>
    <row r="72" spans="1:12" x14ac:dyDescent="0.35">
      <c r="A72" t="s">
        <v>73</v>
      </c>
      <c r="B72" t="s">
        <v>248</v>
      </c>
      <c r="C72" t="s">
        <v>249</v>
      </c>
      <c r="D72" s="4" t="s">
        <v>66</v>
      </c>
      <c r="E72" s="4" t="s">
        <v>81</v>
      </c>
      <c r="F72" s="41">
        <v>3270</v>
      </c>
      <c r="G72">
        <v>738</v>
      </c>
      <c r="H72" s="2">
        <v>0.22568807339449543</v>
      </c>
      <c r="I72" s="2">
        <v>0.11707126076742365</v>
      </c>
      <c r="J72" s="2">
        <v>0.68867924528301883</v>
      </c>
      <c r="K72" s="43" t="s">
        <v>104</v>
      </c>
      <c r="L72" s="48" t="s">
        <v>104</v>
      </c>
    </row>
    <row r="73" spans="1:12" x14ac:dyDescent="0.35">
      <c r="A73" t="s">
        <v>73</v>
      </c>
      <c r="B73" t="s">
        <v>54</v>
      </c>
      <c r="C73" t="s">
        <v>250</v>
      </c>
      <c r="D73" s="4" t="s">
        <v>87</v>
      </c>
      <c r="E73" s="4" t="s">
        <v>81</v>
      </c>
      <c r="F73" s="41">
        <v>3196</v>
      </c>
      <c r="G73">
        <v>766</v>
      </c>
      <c r="H73" s="2">
        <v>0.23967459324155194</v>
      </c>
      <c r="I73" s="2">
        <v>0.1195049082373026</v>
      </c>
      <c r="J73" s="2">
        <v>0.33333333333333331</v>
      </c>
      <c r="K73" s="43" t="s">
        <v>104</v>
      </c>
      <c r="L73" s="48" t="s">
        <v>104</v>
      </c>
    </row>
    <row r="74" spans="1:12" x14ac:dyDescent="0.35">
      <c r="A74" t="s">
        <v>73</v>
      </c>
      <c r="B74" t="s">
        <v>55</v>
      </c>
      <c r="C74" t="s">
        <v>251</v>
      </c>
      <c r="D74" s="4" t="s">
        <v>66</v>
      </c>
      <c r="E74" s="4" t="s">
        <v>81</v>
      </c>
      <c r="F74" s="41">
        <v>1942</v>
      </c>
      <c r="G74">
        <v>414</v>
      </c>
      <c r="H74" s="2">
        <v>0.21318228630278063</v>
      </c>
      <c r="I74" s="2">
        <v>0.13194868662186926</v>
      </c>
      <c r="J74" s="2">
        <v>0.60215053763440862</v>
      </c>
      <c r="K74" s="43" t="s">
        <v>104</v>
      </c>
      <c r="L74" s="48" t="s">
        <v>104</v>
      </c>
    </row>
    <row r="75" spans="1:12" x14ac:dyDescent="0.35">
      <c r="A75" t="s">
        <v>73</v>
      </c>
      <c r="B75" t="s">
        <v>56</v>
      </c>
      <c r="C75" t="s">
        <v>252</v>
      </c>
      <c r="D75" s="4" t="s">
        <v>86</v>
      </c>
      <c r="E75" s="4" t="s">
        <v>81</v>
      </c>
      <c r="F75" s="41">
        <v>818</v>
      </c>
      <c r="G75">
        <v>174</v>
      </c>
      <c r="H75" s="2">
        <v>0.21271393643031786</v>
      </c>
      <c r="I75" s="2">
        <v>0.11684370257966616</v>
      </c>
      <c r="J75" s="2">
        <v>0.52238805970149249</v>
      </c>
      <c r="K75" s="43" t="s">
        <v>104</v>
      </c>
      <c r="L75" s="48" t="s">
        <v>104</v>
      </c>
    </row>
    <row r="76" spans="1:12" x14ac:dyDescent="0.35">
      <c r="A76" t="s">
        <v>73</v>
      </c>
      <c r="B76" t="s">
        <v>57</v>
      </c>
      <c r="C76" t="s">
        <v>253</v>
      </c>
      <c r="D76" s="4" t="s">
        <v>66</v>
      </c>
      <c r="E76" s="4" t="s">
        <v>81</v>
      </c>
      <c r="F76" s="41">
        <v>1403</v>
      </c>
      <c r="G76">
        <v>320</v>
      </c>
      <c r="H76" s="2">
        <v>0.22808267997148968</v>
      </c>
      <c r="I76" s="2">
        <v>0.13676731793960922</v>
      </c>
      <c r="J76" s="2">
        <v>0.4956521739130435</v>
      </c>
      <c r="K76" s="43" t="s">
        <v>104</v>
      </c>
      <c r="L76" s="48" t="s">
        <v>104</v>
      </c>
    </row>
    <row r="77" spans="1:12" x14ac:dyDescent="0.35">
      <c r="A77" t="s">
        <v>74</v>
      </c>
      <c r="B77" t="s">
        <v>254</v>
      </c>
      <c r="C77" t="s">
        <v>255</v>
      </c>
      <c r="D77" s="4" t="s">
        <v>87</v>
      </c>
      <c r="E77" s="4" t="s">
        <v>82</v>
      </c>
      <c r="F77" s="41">
        <v>3077</v>
      </c>
      <c r="G77">
        <v>665</v>
      </c>
      <c r="H77" s="2">
        <v>0.21611959701007474</v>
      </c>
      <c r="I77" s="2">
        <v>0.1196546052631579</v>
      </c>
      <c r="J77" s="2">
        <v>0.7208121827411168</v>
      </c>
      <c r="K77" s="43" t="s">
        <v>104</v>
      </c>
      <c r="L77" s="48" t="s">
        <v>104</v>
      </c>
    </row>
    <row r="78" spans="1:12" x14ac:dyDescent="0.35">
      <c r="A78" t="s">
        <v>74</v>
      </c>
      <c r="B78" t="s">
        <v>256</v>
      </c>
      <c r="C78" t="s">
        <v>281</v>
      </c>
      <c r="D78" s="4" t="s">
        <v>66</v>
      </c>
      <c r="E78" s="4" t="s">
        <v>82</v>
      </c>
      <c r="F78" s="41">
        <v>1016</v>
      </c>
      <c r="G78">
        <v>173</v>
      </c>
      <c r="H78" s="2">
        <v>0.17027559055118111</v>
      </c>
      <c r="I78" s="2">
        <v>7.3019801980198015E-2</v>
      </c>
      <c r="J78" s="2">
        <v>0.53703703703703709</v>
      </c>
      <c r="K78" s="43" t="s">
        <v>104</v>
      </c>
      <c r="L78" s="48" t="s">
        <v>104</v>
      </c>
    </row>
    <row r="79" spans="1:12" x14ac:dyDescent="0.35">
      <c r="A79" t="s">
        <v>74</v>
      </c>
      <c r="B79" t="s">
        <v>257</v>
      </c>
      <c r="C79" t="s">
        <v>282</v>
      </c>
      <c r="D79" s="4" t="s">
        <v>65</v>
      </c>
      <c r="E79" s="4" t="s">
        <v>82</v>
      </c>
      <c r="F79" s="41">
        <v>3241</v>
      </c>
      <c r="G79">
        <v>522</v>
      </c>
      <c r="H79" s="2">
        <v>0.16106140080222153</v>
      </c>
      <c r="I79" s="2">
        <v>8.8669950738916259E-2</v>
      </c>
      <c r="J79" s="2">
        <v>0.75555555555555554</v>
      </c>
      <c r="K79" s="43" t="s">
        <v>104</v>
      </c>
      <c r="L79" s="48" t="s">
        <v>104</v>
      </c>
    </row>
    <row r="80" spans="1:12" x14ac:dyDescent="0.35">
      <c r="A80" t="s">
        <v>74</v>
      </c>
      <c r="B80" t="s">
        <v>258</v>
      </c>
      <c r="C80" t="s">
        <v>259</v>
      </c>
      <c r="D80" s="4" t="s">
        <v>65</v>
      </c>
      <c r="E80" s="4" t="s">
        <v>82</v>
      </c>
      <c r="F80" s="41">
        <v>2798</v>
      </c>
      <c r="G80">
        <v>583</v>
      </c>
      <c r="H80" s="2">
        <v>0.20836311651179415</v>
      </c>
      <c r="I80" s="2">
        <v>0.11013419713095789</v>
      </c>
      <c r="J80" s="2">
        <v>0.53714285714285714</v>
      </c>
      <c r="K80" s="43" t="s">
        <v>104</v>
      </c>
      <c r="L80" s="48" t="s">
        <v>104</v>
      </c>
    </row>
    <row r="81" spans="1:12" x14ac:dyDescent="0.35">
      <c r="A81" t="s">
        <v>74</v>
      </c>
      <c r="B81" t="s">
        <v>260</v>
      </c>
      <c r="C81" t="s">
        <v>261</v>
      </c>
      <c r="D81" s="4" t="s">
        <v>87</v>
      </c>
      <c r="E81" s="4" t="s">
        <v>82</v>
      </c>
      <c r="F81" s="41">
        <v>4659</v>
      </c>
      <c r="G81">
        <v>831</v>
      </c>
      <c r="H81" s="2">
        <v>0.17836445589182229</v>
      </c>
      <c r="I81" s="2">
        <v>0.10503161946659334</v>
      </c>
      <c r="J81" s="2">
        <v>0.76754385964912286</v>
      </c>
      <c r="K81" s="43" t="s">
        <v>104</v>
      </c>
      <c r="L81" s="48" t="s">
        <v>104</v>
      </c>
    </row>
    <row r="82" spans="1:12" x14ac:dyDescent="0.35">
      <c r="A82" t="s">
        <v>74</v>
      </c>
      <c r="B82" t="s">
        <v>58</v>
      </c>
      <c r="C82" t="s">
        <v>59</v>
      </c>
      <c r="D82" s="4" t="s">
        <v>86</v>
      </c>
      <c r="E82" s="4" t="s">
        <v>82</v>
      </c>
      <c r="F82" s="41">
        <v>768</v>
      </c>
      <c r="G82">
        <v>155</v>
      </c>
      <c r="H82" s="2">
        <v>0.20182291666666666</v>
      </c>
      <c r="I82" s="2">
        <v>0.10248447204968944</v>
      </c>
      <c r="J82" s="2">
        <v>0.60317460317460314</v>
      </c>
      <c r="K82" s="43" t="s">
        <v>104</v>
      </c>
      <c r="L82" s="48" t="s">
        <v>104</v>
      </c>
    </row>
    <row r="83" spans="1:12" x14ac:dyDescent="0.35">
      <c r="A83" t="s">
        <v>74</v>
      </c>
      <c r="B83" t="s">
        <v>60</v>
      </c>
      <c r="C83" t="s">
        <v>262</v>
      </c>
      <c r="D83" s="4" t="s">
        <v>66</v>
      </c>
      <c r="E83" s="4" t="s">
        <v>82</v>
      </c>
      <c r="F83" s="41">
        <v>1452</v>
      </c>
      <c r="G83">
        <v>320</v>
      </c>
      <c r="H83" s="2">
        <v>0.22038567493112948</v>
      </c>
      <c r="I83" s="2">
        <v>0.13188798554652212</v>
      </c>
      <c r="J83" s="2">
        <v>0.33333333333333331</v>
      </c>
      <c r="K83" s="43" t="s">
        <v>104</v>
      </c>
      <c r="L83" s="48" t="s">
        <v>104</v>
      </c>
    </row>
    <row r="84" spans="1:12" x14ac:dyDescent="0.35">
      <c r="A84" t="s">
        <v>74</v>
      </c>
      <c r="B84" t="s">
        <v>61</v>
      </c>
      <c r="C84" t="s">
        <v>62</v>
      </c>
      <c r="D84" s="4" t="s">
        <v>66</v>
      </c>
      <c r="E84" s="4" t="s">
        <v>82</v>
      </c>
      <c r="F84" s="41">
        <v>2033</v>
      </c>
      <c r="G84">
        <v>568</v>
      </c>
      <c r="H84" s="2">
        <v>0.27939006394490901</v>
      </c>
      <c r="I84" s="2">
        <v>0.16260162601626016</v>
      </c>
      <c r="J84" s="2">
        <v>0.61979166666666663</v>
      </c>
      <c r="K84" s="43" t="s">
        <v>107</v>
      </c>
      <c r="L84" s="48" t="s">
        <v>107</v>
      </c>
    </row>
  </sheetData>
  <autoFilter ref="A3:L84"/>
  <sortState ref="A4:K84">
    <sortCondition ref="B5"/>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2:I252"/>
  <sheetViews>
    <sheetView tabSelected="1" zoomScale="125" zoomScaleNormal="100" workbookViewId="0">
      <selection activeCell="F1" sqref="F1"/>
    </sheetView>
  </sheetViews>
  <sheetFormatPr baseColWidth="10" defaultRowHeight="14.5" x14ac:dyDescent="0.35"/>
  <cols>
    <col min="1" max="3" width="0.1796875" style="9" customWidth="1"/>
    <col min="4" max="4" width="0.1796875" style="10" customWidth="1"/>
    <col min="5" max="5" width="0.1796875" style="9" customWidth="1"/>
    <col min="6" max="6" width="11.453125" style="9"/>
    <col min="9" max="9" width="11.453125" style="2"/>
    <col min="21" max="21" width="0.54296875" customWidth="1"/>
  </cols>
  <sheetData>
    <row r="2" spans="1:4" x14ac:dyDescent="0.35">
      <c r="A2" s="9" t="s">
        <v>92</v>
      </c>
      <c r="B2" s="9" t="s">
        <v>84</v>
      </c>
      <c r="C2" s="9" t="s">
        <v>83</v>
      </c>
      <c r="D2" s="10" t="s">
        <v>99</v>
      </c>
    </row>
    <row r="3" spans="1:4" x14ac:dyDescent="0.35">
      <c r="A3" s="9" t="s">
        <v>8</v>
      </c>
      <c r="B3" s="9" t="s">
        <v>270</v>
      </c>
      <c r="C3" s="9" t="s">
        <v>86</v>
      </c>
      <c r="D3" s="10">
        <v>0.12405146816232267</v>
      </c>
    </row>
    <row r="4" spans="1:4" x14ac:dyDescent="0.35">
      <c r="A4" s="9" t="s">
        <v>43</v>
      </c>
      <c r="B4" s="9" t="s">
        <v>44</v>
      </c>
      <c r="C4" s="9" t="s">
        <v>86</v>
      </c>
      <c r="D4" s="10">
        <v>0.12713068181818182</v>
      </c>
    </row>
    <row r="5" spans="1:4" x14ac:dyDescent="0.35">
      <c r="A5" s="9" t="s">
        <v>224</v>
      </c>
      <c r="B5" s="9" t="s">
        <v>225</v>
      </c>
      <c r="C5" s="9" t="s">
        <v>86</v>
      </c>
      <c r="D5" s="10">
        <v>0.14844903988183161</v>
      </c>
    </row>
    <row r="6" spans="1:4" x14ac:dyDescent="0.35">
      <c r="A6" s="9" t="s">
        <v>226</v>
      </c>
      <c r="B6" s="9" t="s">
        <v>227</v>
      </c>
      <c r="C6" s="9" t="s">
        <v>65</v>
      </c>
      <c r="D6" s="10">
        <v>0.15210843373493976</v>
      </c>
    </row>
    <row r="7" spans="1:4" x14ac:dyDescent="0.35">
      <c r="A7" s="9" t="s">
        <v>257</v>
      </c>
      <c r="B7" s="9" t="s">
        <v>282</v>
      </c>
      <c r="C7" s="9" t="s">
        <v>65</v>
      </c>
      <c r="D7" s="10">
        <v>0.16106140080222153</v>
      </c>
    </row>
    <row r="8" spans="1:4" x14ac:dyDescent="0.35">
      <c r="A8" s="9" t="s">
        <v>38</v>
      </c>
      <c r="B8" s="9" t="s">
        <v>233</v>
      </c>
      <c r="C8" s="9" t="s">
        <v>66</v>
      </c>
      <c r="D8" s="10">
        <v>0.16157205240174671</v>
      </c>
    </row>
    <row r="9" spans="1:4" x14ac:dyDescent="0.35">
      <c r="A9" s="9" t="s">
        <v>94</v>
      </c>
      <c r="B9" s="9" t="s">
        <v>200</v>
      </c>
      <c r="C9" s="9" t="s">
        <v>65</v>
      </c>
      <c r="D9" s="10">
        <v>0.16243961352657005</v>
      </c>
    </row>
    <row r="10" spans="1:4" x14ac:dyDescent="0.35">
      <c r="A10" s="9" t="s">
        <v>208</v>
      </c>
      <c r="B10" s="9" t="s">
        <v>209</v>
      </c>
      <c r="C10" s="9" t="s">
        <v>66</v>
      </c>
      <c r="D10" s="10">
        <v>0.16318537859007834</v>
      </c>
    </row>
    <row r="11" spans="1:4" x14ac:dyDescent="0.35">
      <c r="A11" s="9" t="s">
        <v>0</v>
      </c>
      <c r="B11" s="9" t="s">
        <v>269</v>
      </c>
      <c r="C11" s="9" t="s">
        <v>65</v>
      </c>
      <c r="D11" s="10">
        <v>0.16666666666666666</v>
      </c>
    </row>
    <row r="12" spans="1:4" x14ac:dyDescent="0.35">
      <c r="A12" s="9" t="s">
        <v>256</v>
      </c>
      <c r="B12" s="9" t="s">
        <v>281</v>
      </c>
      <c r="C12" s="9" t="s">
        <v>66</v>
      </c>
      <c r="D12" s="10">
        <v>0.17027559055118111</v>
      </c>
    </row>
    <row r="13" spans="1:4" x14ac:dyDescent="0.35">
      <c r="A13" s="9" t="s">
        <v>217</v>
      </c>
      <c r="B13" s="9" t="s">
        <v>218</v>
      </c>
      <c r="C13" s="9" t="s">
        <v>65</v>
      </c>
      <c r="D13" s="10">
        <v>0.17541229385307347</v>
      </c>
    </row>
    <row r="14" spans="1:4" x14ac:dyDescent="0.35">
      <c r="A14" s="9" t="s">
        <v>93</v>
      </c>
      <c r="B14" s="9" t="s">
        <v>199</v>
      </c>
      <c r="C14" s="9" t="s">
        <v>66</v>
      </c>
      <c r="D14" s="10">
        <v>0.17598908594815826</v>
      </c>
    </row>
    <row r="15" spans="1:4" x14ac:dyDescent="0.35">
      <c r="A15" s="9" t="s">
        <v>16</v>
      </c>
      <c r="B15" s="9" t="s">
        <v>198</v>
      </c>
      <c r="C15" s="9" t="s">
        <v>87</v>
      </c>
      <c r="D15" s="10">
        <v>0.17754569190600522</v>
      </c>
    </row>
    <row r="16" spans="1:4" x14ac:dyDescent="0.35">
      <c r="A16" s="9" t="s">
        <v>193</v>
      </c>
      <c r="B16" s="9" t="s">
        <v>194</v>
      </c>
      <c r="C16" s="9" t="s">
        <v>86</v>
      </c>
      <c r="D16" s="10">
        <v>0.17768762677484787</v>
      </c>
    </row>
    <row r="17" spans="1:4" x14ac:dyDescent="0.35">
      <c r="A17" s="9" t="s">
        <v>260</v>
      </c>
      <c r="B17" s="9" t="s">
        <v>261</v>
      </c>
      <c r="C17" s="9" t="s">
        <v>87</v>
      </c>
      <c r="D17" s="10">
        <v>0.17836445589182229</v>
      </c>
    </row>
    <row r="18" spans="1:4" x14ac:dyDescent="0.35">
      <c r="A18" s="9" t="s">
        <v>235</v>
      </c>
      <c r="B18" s="9" t="s">
        <v>236</v>
      </c>
      <c r="C18" s="9" t="s">
        <v>65</v>
      </c>
      <c r="D18" s="10">
        <v>0.18358340688437777</v>
      </c>
    </row>
    <row r="19" spans="1:4" x14ac:dyDescent="0.35">
      <c r="A19" s="9" t="s">
        <v>28</v>
      </c>
      <c r="B19" s="9" t="s">
        <v>29</v>
      </c>
      <c r="C19" s="9" t="s">
        <v>86</v>
      </c>
      <c r="D19" s="10">
        <v>0.18951132300357568</v>
      </c>
    </row>
    <row r="20" spans="1:4" x14ac:dyDescent="0.35">
      <c r="A20" s="9" t="s">
        <v>1</v>
      </c>
      <c r="B20" s="9" t="s">
        <v>268</v>
      </c>
      <c r="C20" s="9" t="s">
        <v>66</v>
      </c>
      <c r="D20" s="10">
        <v>0.19140791152700978</v>
      </c>
    </row>
    <row r="21" spans="1:4" x14ac:dyDescent="0.35">
      <c r="A21" s="9" t="s">
        <v>211</v>
      </c>
      <c r="B21" s="9" t="s">
        <v>212</v>
      </c>
      <c r="C21" s="9" t="s">
        <v>65</v>
      </c>
      <c r="D21" s="10">
        <v>0.19522704673516739</v>
      </c>
    </row>
    <row r="22" spans="1:4" x14ac:dyDescent="0.35">
      <c r="A22" s="9" t="s">
        <v>240</v>
      </c>
      <c r="B22" s="9" t="s">
        <v>241</v>
      </c>
      <c r="C22" s="9" t="s">
        <v>65</v>
      </c>
      <c r="D22" s="10">
        <v>0.19993950393224441</v>
      </c>
    </row>
    <row r="23" spans="1:4" x14ac:dyDescent="0.35">
      <c r="A23" s="9" t="s">
        <v>237</v>
      </c>
      <c r="B23" s="9" t="s">
        <v>238</v>
      </c>
      <c r="C23" s="9" t="s">
        <v>87</v>
      </c>
      <c r="D23" s="10">
        <v>0.20145002589331953</v>
      </c>
    </row>
    <row r="24" spans="1:4" x14ac:dyDescent="0.35">
      <c r="A24" s="9" t="s">
        <v>97</v>
      </c>
      <c r="B24" s="9" t="s">
        <v>90</v>
      </c>
      <c r="C24" s="9" t="s">
        <v>65</v>
      </c>
      <c r="D24" s="10">
        <v>0.20171919770773639</v>
      </c>
    </row>
    <row r="25" spans="1:4" x14ac:dyDescent="0.35">
      <c r="A25" s="9" t="s">
        <v>58</v>
      </c>
      <c r="B25" s="9" t="s">
        <v>59</v>
      </c>
      <c r="C25" s="9" t="s">
        <v>86</v>
      </c>
      <c r="D25" s="10">
        <v>0.20182291666666666</v>
      </c>
    </row>
    <row r="26" spans="1:4" x14ac:dyDescent="0.35">
      <c r="A26" s="9" t="s">
        <v>32</v>
      </c>
      <c r="B26" s="9" t="s">
        <v>278</v>
      </c>
      <c r="C26" s="9" t="s">
        <v>66</v>
      </c>
      <c r="D26" s="10">
        <v>0.20375865479723046</v>
      </c>
    </row>
    <row r="27" spans="1:4" x14ac:dyDescent="0.35">
      <c r="A27" s="9" t="s">
        <v>219</v>
      </c>
      <c r="B27" s="9" t="s">
        <v>220</v>
      </c>
      <c r="C27" s="9" t="s">
        <v>66</v>
      </c>
      <c r="D27" s="10">
        <v>0.20394736842105263</v>
      </c>
    </row>
    <row r="28" spans="1:4" x14ac:dyDescent="0.35">
      <c r="A28" s="9" t="s">
        <v>202</v>
      </c>
      <c r="B28" s="9" t="s">
        <v>274</v>
      </c>
      <c r="C28" s="9" t="s">
        <v>66</v>
      </c>
      <c r="D28" s="10">
        <v>0.20443740095087162</v>
      </c>
    </row>
    <row r="29" spans="1:4" x14ac:dyDescent="0.35">
      <c r="A29" s="9">
        <v>940000599</v>
      </c>
      <c r="B29" s="9" t="s">
        <v>280</v>
      </c>
      <c r="C29" s="9" t="s">
        <v>65</v>
      </c>
      <c r="D29" s="10">
        <v>0.20515896820635873</v>
      </c>
    </row>
    <row r="30" spans="1:4" x14ac:dyDescent="0.35">
      <c r="A30" s="9" t="s">
        <v>201</v>
      </c>
      <c r="B30" s="9" t="s">
        <v>273</v>
      </c>
      <c r="C30" s="9" t="s">
        <v>65</v>
      </c>
      <c r="D30" s="10">
        <v>0.2065888812628689</v>
      </c>
    </row>
    <row r="31" spans="1:4" x14ac:dyDescent="0.35">
      <c r="A31" s="9" t="s">
        <v>36</v>
      </c>
      <c r="B31" s="9" t="s">
        <v>231</v>
      </c>
      <c r="C31" s="9" t="s">
        <v>86</v>
      </c>
      <c r="D31" s="10">
        <v>0.20781527531083482</v>
      </c>
    </row>
    <row r="32" spans="1:4" x14ac:dyDescent="0.35">
      <c r="A32" s="9" t="s">
        <v>258</v>
      </c>
      <c r="B32" s="9" t="s">
        <v>259</v>
      </c>
      <c r="C32" s="9" t="s">
        <v>65</v>
      </c>
      <c r="D32" s="10">
        <v>0.20836311651179415</v>
      </c>
    </row>
    <row r="33" spans="1:4" x14ac:dyDescent="0.35">
      <c r="A33" s="9" t="s">
        <v>37</v>
      </c>
      <c r="B33" s="9" t="s">
        <v>232</v>
      </c>
      <c r="C33" s="9" t="s">
        <v>87</v>
      </c>
      <c r="D33" s="10">
        <v>0.21086077411900636</v>
      </c>
    </row>
    <row r="34" spans="1:4" x14ac:dyDescent="0.35">
      <c r="A34" s="9" t="s">
        <v>9</v>
      </c>
      <c r="B34" s="9" t="s">
        <v>10</v>
      </c>
      <c r="C34" s="9" t="s">
        <v>86</v>
      </c>
      <c r="D34" s="10">
        <v>0.21251751517982251</v>
      </c>
    </row>
    <row r="35" spans="1:4" x14ac:dyDescent="0.35">
      <c r="A35" s="9" t="s">
        <v>56</v>
      </c>
      <c r="B35" s="9" t="s">
        <v>252</v>
      </c>
      <c r="C35" s="9" t="s">
        <v>86</v>
      </c>
      <c r="D35" s="10">
        <v>0.21271393643031786</v>
      </c>
    </row>
    <row r="36" spans="1:4" x14ac:dyDescent="0.35">
      <c r="A36" s="9" t="s">
        <v>55</v>
      </c>
      <c r="B36" s="9" t="s">
        <v>251</v>
      </c>
      <c r="C36" s="9" t="s">
        <v>66</v>
      </c>
      <c r="D36" s="10">
        <v>0.21318228630278063</v>
      </c>
    </row>
    <row r="37" spans="1:4" x14ac:dyDescent="0.35">
      <c r="A37" s="9" t="s">
        <v>33</v>
      </c>
      <c r="B37" s="9" t="s">
        <v>34</v>
      </c>
      <c r="C37" s="9" t="s">
        <v>65</v>
      </c>
      <c r="D37" s="10">
        <v>0.21327433628318584</v>
      </c>
    </row>
    <row r="38" spans="1:4" x14ac:dyDescent="0.35">
      <c r="A38" s="9" t="s">
        <v>205</v>
      </c>
      <c r="B38" s="9" t="s">
        <v>206</v>
      </c>
      <c r="C38" s="9" t="s">
        <v>86</v>
      </c>
      <c r="D38" s="10">
        <v>0.21389793702497287</v>
      </c>
    </row>
    <row r="39" spans="1:4" x14ac:dyDescent="0.35">
      <c r="A39" s="9" t="s">
        <v>213</v>
      </c>
      <c r="B39" s="9" t="s">
        <v>214</v>
      </c>
      <c r="C39" s="9" t="s">
        <v>66</v>
      </c>
      <c r="D39" s="10">
        <v>0.21399730820995963</v>
      </c>
    </row>
    <row r="40" spans="1:4" x14ac:dyDescent="0.35">
      <c r="A40" s="9" t="s">
        <v>11</v>
      </c>
      <c r="B40" s="9" t="s">
        <v>195</v>
      </c>
      <c r="C40" s="9" t="s">
        <v>86</v>
      </c>
      <c r="D40" s="10">
        <v>0.21605839416058395</v>
      </c>
    </row>
    <row r="41" spans="1:4" x14ac:dyDescent="0.35">
      <c r="A41" s="9" t="s">
        <v>254</v>
      </c>
      <c r="B41" s="9" t="s">
        <v>255</v>
      </c>
      <c r="C41" s="9" t="s">
        <v>87</v>
      </c>
      <c r="D41" s="10">
        <v>0.21611959701007474</v>
      </c>
    </row>
    <row r="42" spans="1:4" x14ac:dyDescent="0.35">
      <c r="A42" s="9" t="s">
        <v>47</v>
      </c>
      <c r="B42" s="9" t="s">
        <v>48</v>
      </c>
      <c r="C42" s="9" t="s">
        <v>86</v>
      </c>
      <c r="D42" s="10">
        <v>0.21677074041034791</v>
      </c>
    </row>
    <row r="43" spans="1:4" x14ac:dyDescent="0.35">
      <c r="A43" s="9" t="s">
        <v>96</v>
      </c>
      <c r="B43" s="9" t="s">
        <v>272</v>
      </c>
      <c r="C43" s="9" t="s">
        <v>87</v>
      </c>
      <c r="D43" s="10">
        <v>0.21817574340126963</v>
      </c>
    </row>
    <row r="44" spans="1:4" x14ac:dyDescent="0.35">
      <c r="A44" s="9" t="s">
        <v>60</v>
      </c>
      <c r="B44" s="9" t="s">
        <v>262</v>
      </c>
      <c r="C44" s="9" t="s">
        <v>66</v>
      </c>
      <c r="D44" s="10">
        <v>0.22038567493112948</v>
      </c>
    </row>
    <row r="45" spans="1:4" x14ac:dyDescent="0.35">
      <c r="A45" s="9" t="s">
        <v>95</v>
      </c>
      <c r="B45" s="9" t="s">
        <v>271</v>
      </c>
      <c r="C45" s="9" t="s">
        <v>86</v>
      </c>
      <c r="D45" s="10">
        <v>0.22184300341296928</v>
      </c>
    </row>
    <row r="46" spans="1:4" x14ac:dyDescent="0.35">
      <c r="A46" s="9" t="s">
        <v>7</v>
      </c>
      <c r="B46" s="9" t="s">
        <v>192</v>
      </c>
      <c r="C46" s="9" t="s">
        <v>66</v>
      </c>
      <c r="D46" s="10">
        <v>0.2239226741844543</v>
      </c>
    </row>
    <row r="47" spans="1:4" x14ac:dyDescent="0.35">
      <c r="A47" s="9" t="s">
        <v>228</v>
      </c>
      <c r="B47" s="9" t="s">
        <v>229</v>
      </c>
      <c r="C47" s="9" t="s">
        <v>66</v>
      </c>
      <c r="D47" s="10">
        <v>0.2243679775280899</v>
      </c>
    </row>
    <row r="48" spans="1:4" x14ac:dyDescent="0.35">
      <c r="A48" s="9" t="s">
        <v>6</v>
      </c>
      <c r="B48" s="9" t="s">
        <v>267</v>
      </c>
      <c r="C48" s="9" t="s">
        <v>65</v>
      </c>
      <c r="D48" s="10">
        <v>0.22466539196940727</v>
      </c>
    </row>
    <row r="49" spans="1:4" x14ac:dyDescent="0.35">
      <c r="A49" s="9" t="s">
        <v>248</v>
      </c>
      <c r="B49" s="9" t="s">
        <v>249</v>
      </c>
      <c r="C49" s="9" t="s">
        <v>66</v>
      </c>
      <c r="D49" s="10">
        <v>0.22568807339449543</v>
      </c>
    </row>
    <row r="50" spans="1:4" x14ac:dyDescent="0.35">
      <c r="A50" s="9" t="s">
        <v>57</v>
      </c>
      <c r="B50" s="9" t="s">
        <v>253</v>
      </c>
      <c r="C50" s="9" t="s">
        <v>66</v>
      </c>
      <c r="D50" s="10">
        <v>0.22808267997148968</v>
      </c>
    </row>
    <row r="51" spans="1:4" x14ac:dyDescent="0.35">
      <c r="A51" s="9" t="s">
        <v>221</v>
      </c>
      <c r="B51" s="9" t="s">
        <v>26</v>
      </c>
      <c r="C51" s="9" t="s">
        <v>87</v>
      </c>
      <c r="D51" s="10">
        <v>0.2302186109498936</v>
      </c>
    </row>
    <row r="52" spans="1:4" x14ac:dyDescent="0.35">
      <c r="A52" s="9" t="s">
        <v>14</v>
      </c>
      <c r="B52" s="9" t="s">
        <v>15</v>
      </c>
      <c r="C52" s="9" t="s">
        <v>86</v>
      </c>
      <c r="D52" s="10">
        <v>0.23069590085795996</v>
      </c>
    </row>
    <row r="53" spans="1:4" x14ac:dyDescent="0.35">
      <c r="A53" s="9" t="s">
        <v>203</v>
      </c>
      <c r="B53" s="9" t="s">
        <v>204</v>
      </c>
      <c r="C53" s="9" t="s">
        <v>65</v>
      </c>
      <c r="D53" s="10">
        <v>0.23080591320934668</v>
      </c>
    </row>
    <row r="54" spans="1:4" x14ac:dyDescent="0.35">
      <c r="A54" s="9" t="s">
        <v>46</v>
      </c>
      <c r="B54" s="9" t="s">
        <v>244</v>
      </c>
      <c r="C54" s="9" t="s">
        <v>65</v>
      </c>
      <c r="D54" s="10">
        <v>0.23104056437389769</v>
      </c>
    </row>
    <row r="55" spans="1:4" x14ac:dyDescent="0.35">
      <c r="A55" s="9" t="s">
        <v>42</v>
      </c>
      <c r="B55" s="9" t="s">
        <v>242</v>
      </c>
      <c r="C55" s="9" t="s">
        <v>65</v>
      </c>
      <c r="D55" s="10">
        <v>0.23219814241486067</v>
      </c>
    </row>
    <row r="56" spans="1:4" x14ac:dyDescent="0.35">
      <c r="A56" s="9" t="s">
        <v>17</v>
      </c>
      <c r="B56" s="9" t="s">
        <v>18</v>
      </c>
      <c r="C56" s="9" t="s">
        <v>86</v>
      </c>
      <c r="D56" s="10">
        <v>0.23424878836833601</v>
      </c>
    </row>
    <row r="57" spans="1:4" x14ac:dyDescent="0.35">
      <c r="A57" s="9" t="s">
        <v>21</v>
      </c>
      <c r="B57" s="9" t="s">
        <v>22</v>
      </c>
      <c r="C57" s="9" t="s">
        <v>86</v>
      </c>
      <c r="D57" s="10">
        <v>0.23427041499330656</v>
      </c>
    </row>
    <row r="58" spans="1:4" x14ac:dyDescent="0.35">
      <c r="A58" s="9" t="s">
        <v>3</v>
      </c>
      <c r="B58" s="9" t="s">
        <v>266</v>
      </c>
      <c r="C58" s="9" t="s">
        <v>66</v>
      </c>
      <c r="D58" s="10">
        <v>0.23650927487352444</v>
      </c>
    </row>
    <row r="59" spans="1:4" x14ac:dyDescent="0.35">
      <c r="A59" s="9" t="s">
        <v>4</v>
      </c>
      <c r="B59" s="9" t="s">
        <v>190</v>
      </c>
      <c r="C59" s="9" t="s">
        <v>87</v>
      </c>
      <c r="D59" s="10">
        <v>0.23796892762410005</v>
      </c>
    </row>
    <row r="60" spans="1:4" x14ac:dyDescent="0.35">
      <c r="A60" s="9" t="s">
        <v>245</v>
      </c>
      <c r="B60" s="9" t="s">
        <v>246</v>
      </c>
      <c r="C60" s="9" t="s">
        <v>87</v>
      </c>
      <c r="D60" s="10">
        <v>0.23934977578475336</v>
      </c>
    </row>
    <row r="61" spans="1:4" x14ac:dyDescent="0.35">
      <c r="A61" s="9" t="s">
        <v>239</v>
      </c>
      <c r="B61" s="9" t="s">
        <v>279</v>
      </c>
      <c r="C61" s="9" t="s">
        <v>87</v>
      </c>
      <c r="D61" s="10">
        <v>0.23939114391143912</v>
      </c>
    </row>
    <row r="62" spans="1:4" x14ac:dyDescent="0.35">
      <c r="A62" s="9" t="s">
        <v>54</v>
      </c>
      <c r="B62" s="9" t="s">
        <v>250</v>
      </c>
      <c r="C62" s="9" t="s">
        <v>87</v>
      </c>
      <c r="D62" s="10">
        <v>0.23967459324155194</v>
      </c>
    </row>
    <row r="63" spans="1:4" x14ac:dyDescent="0.35">
      <c r="A63" s="9" t="s">
        <v>53</v>
      </c>
      <c r="B63" s="9" t="s">
        <v>247</v>
      </c>
      <c r="C63" s="9" t="s">
        <v>66</v>
      </c>
      <c r="D63" s="10">
        <v>0.24213333333333334</v>
      </c>
    </row>
    <row r="64" spans="1:4" x14ac:dyDescent="0.35">
      <c r="A64" s="9" t="s">
        <v>19</v>
      </c>
      <c r="B64" s="9" t="s">
        <v>20</v>
      </c>
      <c r="C64" s="9" t="s">
        <v>86</v>
      </c>
      <c r="D64" s="10">
        <v>0.24655963302752293</v>
      </c>
    </row>
    <row r="65" spans="1:4" x14ac:dyDescent="0.35">
      <c r="A65" s="9" t="s">
        <v>25</v>
      </c>
      <c r="B65" s="9" t="s">
        <v>277</v>
      </c>
      <c r="C65" s="9" t="s">
        <v>66</v>
      </c>
      <c r="D65" s="10">
        <v>0.24786324786324787</v>
      </c>
    </row>
    <row r="66" spans="1:4" x14ac:dyDescent="0.35">
      <c r="A66" s="9" t="s">
        <v>2</v>
      </c>
      <c r="B66" s="9" t="s">
        <v>189</v>
      </c>
      <c r="C66" s="9" t="s">
        <v>87</v>
      </c>
      <c r="D66" s="10">
        <v>0.24790710234944641</v>
      </c>
    </row>
    <row r="67" spans="1:4" x14ac:dyDescent="0.35">
      <c r="A67" s="9" t="s">
        <v>51</v>
      </c>
      <c r="B67" s="9" t="s">
        <v>52</v>
      </c>
      <c r="C67" s="9" t="s">
        <v>86</v>
      </c>
      <c r="D67" s="10">
        <v>0.25</v>
      </c>
    </row>
    <row r="68" spans="1:4" x14ac:dyDescent="0.35">
      <c r="A68" s="9" t="s">
        <v>30</v>
      </c>
      <c r="B68" s="9" t="s">
        <v>222</v>
      </c>
      <c r="C68" s="9" t="s">
        <v>66</v>
      </c>
      <c r="D68" s="10">
        <v>0.25085034013605439</v>
      </c>
    </row>
    <row r="69" spans="1:4" x14ac:dyDescent="0.35">
      <c r="A69" s="9" t="s">
        <v>24</v>
      </c>
      <c r="B69" s="9" t="s">
        <v>276</v>
      </c>
      <c r="C69" s="9" t="s">
        <v>66</v>
      </c>
      <c r="D69" s="10">
        <v>0.25128205128205128</v>
      </c>
    </row>
    <row r="70" spans="1:4" x14ac:dyDescent="0.35">
      <c r="A70" s="9" t="s">
        <v>45</v>
      </c>
      <c r="B70" s="9" t="s">
        <v>243</v>
      </c>
      <c r="C70" s="9" t="s">
        <v>66</v>
      </c>
      <c r="D70" s="10">
        <v>0.2552594670406732</v>
      </c>
    </row>
    <row r="71" spans="1:4" x14ac:dyDescent="0.35">
      <c r="A71" s="9" t="s">
        <v>49</v>
      </c>
      <c r="B71" s="9" t="s">
        <v>50</v>
      </c>
      <c r="C71" s="9" t="s">
        <v>66</v>
      </c>
      <c r="D71" s="10">
        <v>0.26138379657007688</v>
      </c>
    </row>
    <row r="72" spans="1:4" x14ac:dyDescent="0.35">
      <c r="A72" s="9" t="s">
        <v>12</v>
      </c>
      <c r="B72" s="9" t="s">
        <v>196</v>
      </c>
      <c r="C72" s="9" t="s">
        <v>66</v>
      </c>
      <c r="D72" s="10">
        <v>0.26570803376055019</v>
      </c>
    </row>
    <row r="73" spans="1:4" x14ac:dyDescent="0.35">
      <c r="A73" s="9" t="s">
        <v>35</v>
      </c>
      <c r="B73" s="9" t="s">
        <v>230</v>
      </c>
      <c r="C73" s="9" t="s">
        <v>87</v>
      </c>
      <c r="D73" s="10">
        <v>0.26717112922002328</v>
      </c>
    </row>
    <row r="74" spans="1:4" x14ac:dyDescent="0.35">
      <c r="A74" s="9" t="s">
        <v>207</v>
      </c>
      <c r="B74" s="9" t="s">
        <v>275</v>
      </c>
      <c r="C74" s="9" t="s">
        <v>87</v>
      </c>
      <c r="D74" s="10">
        <v>0.27383619616629323</v>
      </c>
    </row>
    <row r="75" spans="1:4" x14ac:dyDescent="0.35">
      <c r="A75" s="9" t="s">
        <v>215</v>
      </c>
      <c r="B75" s="9" t="s">
        <v>216</v>
      </c>
      <c r="C75" s="9" t="s">
        <v>65</v>
      </c>
      <c r="D75" s="10">
        <v>0.27535566773749426</v>
      </c>
    </row>
    <row r="76" spans="1:4" x14ac:dyDescent="0.35">
      <c r="A76" s="9" t="s">
        <v>61</v>
      </c>
      <c r="B76" s="9" t="s">
        <v>62</v>
      </c>
      <c r="C76" s="9" t="s">
        <v>66</v>
      </c>
      <c r="D76" s="10">
        <v>0.27939006394490901</v>
      </c>
    </row>
    <row r="77" spans="1:4" x14ac:dyDescent="0.35">
      <c r="A77" s="9">
        <v>910300144</v>
      </c>
      <c r="B77" s="9" t="s">
        <v>263</v>
      </c>
      <c r="C77" s="9" t="s">
        <v>86</v>
      </c>
      <c r="D77" s="10">
        <v>0.28371501272264632</v>
      </c>
    </row>
    <row r="78" spans="1:4" x14ac:dyDescent="0.35">
      <c r="A78" s="9" t="s">
        <v>31</v>
      </c>
      <c r="B78" s="9" t="s">
        <v>223</v>
      </c>
      <c r="C78" s="9" t="s">
        <v>86</v>
      </c>
      <c r="D78" s="10">
        <v>0.29063360881542699</v>
      </c>
    </row>
    <row r="79" spans="1:4" x14ac:dyDescent="0.35">
      <c r="A79" s="9" t="s">
        <v>5</v>
      </c>
      <c r="B79" s="9" t="s">
        <v>191</v>
      </c>
      <c r="C79" s="9" t="s">
        <v>87</v>
      </c>
      <c r="D79" s="10">
        <v>0.29072292894818491</v>
      </c>
    </row>
    <row r="80" spans="1:4" x14ac:dyDescent="0.35">
      <c r="A80" s="9" t="s">
        <v>23</v>
      </c>
      <c r="B80" s="9" t="s">
        <v>210</v>
      </c>
      <c r="C80" s="9" t="s">
        <v>66</v>
      </c>
      <c r="D80" s="10">
        <v>0.38804780876494022</v>
      </c>
    </row>
    <row r="81" spans="1:9" x14ac:dyDescent="0.35">
      <c r="A81" s="9" t="s">
        <v>39</v>
      </c>
      <c r="B81" s="9" t="s">
        <v>40</v>
      </c>
      <c r="C81" s="9" t="s">
        <v>86</v>
      </c>
      <c r="D81" s="10">
        <v>0.39381153305203936</v>
      </c>
    </row>
    <row r="82" spans="1:9" x14ac:dyDescent="0.35">
      <c r="A82" s="9" t="s">
        <v>41</v>
      </c>
      <c r="B82" s="9" t="s">
        <v>234</v>
      </c>
      <c r="C82" s="9" t="s">
        <v>86</v>
      </c>
      <c r="D82" s="10">
        <v>0.4046153846153846</v>
      </c>
    </row>
    <row r="83" spans="1:9" x14ac:dyDescent="0.35">
      <c r="A83" s="9" t="s">
        <v>13</v>
      </c>
      <c r="B83" s="9" t="s">
        <v>197</v>
      </c>
      <c r="C83" s="9" t="s">
        <v>86</v>
      </c>
      <c r="D83" s="10">
        <v>0.44504995458673935</v>
      </c>
    </row>
    <row r="87" spans="1:9" x14ac:dyDescent="0.35">
      <c r="A87" s="9" t="s">
        <v>92</v>
      </c>
      <c r="B87" s="9" t="s">
        <v>84</v>
      </c>
      <c r="C87" s="9" t="s">
        <v>83</v>
      </c>
      <c r="D87" s="10" t="s">
        <v>283</v>
      </c>
      <c r="H87" s="2"/>
      <c r="I87"/>
    </row>
    <row r="88" spans="1:9" x14ac:dyDescent="0.35">
      <c r="A88" s="9" t="s">
        <v>54</v>
      </c>
      <c r="B88" s="9" t="s">
        <v>250</v>
      </c>
      <c r="C88" s="9" t="s">
        <v>87</v>
      </c>
      <c r="D88" s="10">
        <v>0.33333333333333331</v>
      </c>
      <c r="H88" s="2"/>
      <c r="I88"/>
    </row>
    <row r="89" spans="1:9" x14ac:dyDescent="0.35">
      <c r="A89" s="9" t="s">
        <v>60</v>
      </c>
      <c r="B89" s="9" t="s">
        <v>262</v>
      </c>
      <c r="C89" s="9" t="s">
        <v>66</v>
      </c>
      <c r="D89" s="10">
        <v>0.33333333333333331</v>
      </c>
      <c r="H89" s="2"/>
      <c r="I89"/>
    </row>
    <row r="90" spans="1:9" x14ac:dyDescent="0.35">
      <c r="A90" s="9" t="s">
        <v>49</v>
      </c>
      <c r="B90" s="9" t="s">
        <v>50</v>
      </c>
      <c r="C90" s="9" t="s">
        <v>66</v>
      </c>
      <c r="D90" s="10">
        <v>0.33663366336633666</v>
      </c>
      <c r="H90" s="2"/>
      <c r="I90"/>
    </row>
    <row r="91" spans="1:9" x14ac:dyDescent="0.35">
      <c r="A91" s="9" t="s">
        <v>237</v>
      </c>
      <c r="B91" s="9" t="s">
        <v>238</v>
      </c>
      <c r="C91" s="9" t="s">
        <v>87</v>
      </c>
      <c r="D91" s="10">
        <v>0.34285714285714286</v>
      </c>
      <c r="H91" s="2"/>
      <c r="I91"/>
    </row>
    <row r="92" spans="1:9" x14ac:dyDescent="0.35">
      <c r="A92" s="9" t="s">
        <v>30</v>
      </c>
      <c r="B92" s="9" t="s">
        <v>222</v>
      </c>
      <c r="C92" s="9" t="s">
        <v>66</v>
      </c>
      <c r="D92" s="10">
        <v>0.3671875</v>
      </c>
      <c r="H92" s="2"/>
      <c r="I92"/>
    </row>
    <row r="93" spans="1:9" x14ac:dyDescent="0.35">
      <c r="A93" s="9" t="s">
        <v>45</v>
      </c>
      <c r="B93" s="9" t="s">
        <v>243</v>
      </c>
      <c r="C93" s="9" t="s">
        <v>66</v>
      </c>
      <c r="D93" s="10">
        <v>0.38554216867469882</v>
      </c>
      <c r="H93" s="2"/>
      <c r="I93"/>
    </row>
    <row r="94" spans="1:9" x14ac:dyDescent="0.35">
      <c r="A94" s="9" t="s">
        <v>36</v>
      </c>
      <c r="B94" s="9" t="s">
        <v>231</v>
      </c>
      <c r="C94" s="9" t="s">
        <v>86</v>
      </c>
      <c r="D94" s="10">
        <v>0.41818181818181815</v>
      </c>
      <c r="H94" s="2"/>
      <c r="I94"/>
    </row>
    <row r="95" spans="1:9" x14ac:dyDescent="0.35">
      <c r="A95" s="9" t="s">
        <v>42</v>
      </c>
      <c r="B95" s="9" t="s">
        <v>242</v>
      </c>
      <c r="C95" s="9" t="s">
        <v>65</v>
      </c>
      <c r="D95" s="10">
        <v>0.44055944055944057</v>
      </c>
      <c r="H95" s="2"/>
      <c r="I95"/>
    </row>
    <row r="96" spans="1:9" x14ac:dyDescent="0.35">
      <c r="A96" s="9" t="s">
        <v>245</v>
      </c>
      <c r="B96" s="9" t="s">
        <v>246</v>
      </c>
      <c r="C96" s="9" t="s">
        <v>87</v>
      </c>
      <c r="D96" s="10">
        <v>0.44615384615384618</v>
      </c>
      <c r="H96" s="2"/>
      <c r="I96"/>
    </row>
    <row r="97" spans="1:9" x14ac:dyDescent="0.35">
      <c r="A97" s="9" t="s">
        <v>4</v>
      </c>
      <c r="B97" s="9" t="s">
        <v>190</v>
      </c>
      <c r="C97" s="9" t="s">
        <v>87</v>
      </c>
      <c r="D97" s="10">
        <v>0.45396825396825397</v>
      </c>
      <c r="H97" s="2"/>
      <c r="I97"/>
    </row>
    <row r="98" spans="1:9" x14ac:dyDescent="0.35">
      <c r="A98" s="9" t="s">
        <v>31</v>
      </c>
      <c r="B98" s="9" t="s">
        <v>223</v>
      </c>
      <c r="C98" s="9" t="s">
        <v>86</v>
      </c>
      <c r="D98" s="10">
        <v>0.45783132530120479</v>
      </c>
      <c r="H98" s="2"/>
      <c r="I98"/>
    </row>
    <row r="99" spans="1:9" x14ac:dyDescent="0.35">
      <c r="A99" s="9" t="s">
        <v>1</v>
      </c>
      <c r="B99" s="9" t="s">
        <v>268</v>
      </c>
      <c r="C99" s="9" t="s">
        <v>66</v>
      </c>
      <c r="D99" s="10">
        <v>0.46031746031746029</v>
      </c>
      <c r="H99" s="2"/>
      <c r="I99"/>
    </row>
    <row r="100" spans="1:9" x14ac:dyDescent="0.35">
      <c r="A100" s="9" t="s">
        <v>21</v>
      </c>
      <c r="B100" s="9" t="s">
        <v>22</v>
      </c>
      <c r="C100" s="9" t="s">
        <v>86</v>
      </c>
      <c r="D100" s="10">
        <v>0.46052631578947367</v>
      </c>
      <c r="H100" s="2"/>
      <c r="I100"/>
    </row>
    <row r="101" spans="1:9" x14ac:dyDescent="0.35">
      <c r="A101" s="9" t="s">
        <v>217</v>
      </c>
      <c r="B101" s="9" t="s">
        <v>218</v>
      </c>
      <c r="C101" s="9" t="s">
        <v>65</v>
      </c>
      <c r="D101" s="10">
        <v>0.47435897435897434</v>
      </c>
      <c r="H101" s="2"/>
      <c r="I101"/>
    </row>
    <row r="102" spans="1:9" x14ac:dyDescent="0.35">
      <c r="A102" s="9" t="s">
        <v>207</v>
      </c>
      <c r="B102" s="9" t="s">
        <v>275</v>
      </c>
      <c r="C102" s="9" t="s">
        <v>87</v>
      </c>
      <c r="D102" s="10">
        <v>0.47795823665893272</v>
      </c>
      <c r="H102" s="2"/>
      <c r="I102"/>
    </row>
    <row r="103" spans="1:9" x14ac:dyDescent="0.35">
      <c r="A103" s="9" t="s">
        <v>47</v>
      </c>
      <c r="B103" s="9" t="s">
        <v>48</v>
      </c>
      <c r="C103" s="9" t="s">
        <v>86</v>
      </c>
      <c r="D103" s="10">
        <v>0.48351648351648352</v>
      </c>
      <c r="H103" s="2"/>
      <c r="I103"/>
    </row>
    <row r="104" spans="1:9" x14ac:dyDescent="0.35">
      <c r="A104" s="9" t="s">
        <v>203</v>
      </c>
      <c r="B104" s="9" t="s">
        <v>204</v>
      </c>
      <c r="C104" s="9" t="s">
        <v>65</v>
      </c>
      <c r="D104" s="10">
        <v>0.48749999999999999</v>
      </c>
      <c r="H104" s="2"/>
      <c r="I104"/>
    </row>
    <row r="105" spans="1:9" x14ac:dyDescent="0.35">
      <c r="A105" s="9" t="s">
        <v>5</v>
      </c>
      <c r="B105" s="9" t="s">
        <v>191</v>
      </c>
      <c r="C105" s="9" t="s">
        <v>87</v>
      </c>
      <c r="D105" s="10">
        <v>0.49008498583569404</v>
      </c>
      <c r="H105" s="2"/>
      <c r="I105"/>
    </row>
    <row r="106" spans="1:9" x14ac:dyDescent="0.35">
      <c r="A106" s="9" t="s">
        <v>57</v>
      </c>
      <c r="B106" s="9" t="s">
        <v>253</v>
      </c>
      <c r="C106" s="9" t="s">
        <v>66</v>
      </c>
      <c r="D106" s="10">
        <v>0.4956521739130435</v>
      </c>
      <c r="H106" s="2"/>
      <c r="I106"/>
    </row>
    <row r="107" spans="1:9" x14ac:dyDescent="0.35">
      <c r="A107" s="9" t="s">
        <v>2</v>
      </c>
      <c r="B107" s="9" t="s">
        <v>189</v>
      </c>
      <c r="C107" s="9" t="s">
        <v>87</v>
      </c>
      <c r="D107" s="10">
        <v>0.5</v>
      </c>
      <c r="H107" s="2"/>
      <c r="I107"/>
    </row>
    <row r="108" spans="1:9" x14ac:dyDescent="0.35">
      <c r="A108" s="9" t="s">
        <v>94</v>
      </c>
      <c r="B108" s="9" t="s">
        <v>200</v>
      </c>
      <c r="C108" s="9" t="s">
        <v>65</v>
      </c>
      <c r="D108" s="10">
        <v>0.51851851851851849</v>
      </c>
      <c r="H108" s="2"/>
      <c r="I108"/>
    </row>
    <row r="109" spans="1:9" x14ac:dyDescent="0.35">
      <c r="A109" s="9" t="s">
        <v>7</v>
      </c>
      <c r="B109" s="9" t="s">
        <v>192</v>
      </c>
      <c r="C109" s="9" t="s">
        <v>66</v>
      </c>
      <c r="D109" s="10">
        <v>0.52</v>
      </c>
      <c r="H109" s="2"/>
      <c r="I109"/>
    </row>
    <row r="110" spans="1:9" x14ac:dyDescent="0.35">
      <c r="A110" s="9" t="s">
        <v>56</v>
      </c>
      <c r="B110" s="9" t="s">
        <v>252</v>
      </c>
      <c r="C110" s="9" t="s">
        <v>86</v>
      </c>
      <c r="D110" s="10">
        <v>0.52238805970149249</v>
      </c>
      <c r="H110" s="2"/>
      <c r="I110"/>
    </row>
    <row r="111" spans="1:9" x14ac:dyDescent="0.35">
      <c r="A111" s="9" t="s">
        <v>53</v>
      </c>
      <c r="B111" s="9" t="s">
        <v>247</v>
      </c>
      <c r="C111" s="9" t="s">
        <v>66</v>
      </c>
      <c r="D111" s="10">
        <v>0.52272727272727271</v>
      </c>
      <c r="H111" s="2"/>
      <c r="I111"/>
    </row>
    <row r="112" spans="1:9" x14ac:dyDescent="0.35">
      <c r="A112" s="9" t="s">
        <v>39</v>
      </c>
      <c r="B112" s="9" t="s">
        <v>40</v>
      </c>
      <c r="C112" s="9" t="s">
        <v>86</v>
      </c>
      <c r="D112" s="10">
        <v>0.52564102564102566</v>
      </c>
      <c r="H112" s="2"/>
      <c r="I112"/>
    </row>
    <row r="113" spans="1:9" x14ac:dyDescent="0.35">
      <c r="A113" s="9" t="s">
        <v>25</v>
      </c>
      <c r="B113" s="9" t="s">
        <v>277</v>
      </c>
      <c r="C113" s="9" t="s">
        <v>66</v>
      </c>
      <c r="D113" s="10">
        <v>0.52631578947368418</v>
      </c>
      <c r="H113" s="2"/>
      <c r="I113"/>
    </row>
    <row r="114" spans="1:9" x14ac:dyDescent="0.35">
      <c r="A114" s="9" t="s">
        <v>37</v>
      </c>
      <c r="B114" s="9" t="s">
        <v>232</v>
      </c>
      <c r="C114" s="9" t="s">
        <v>87</v>
      </c>
      <c r="D114" s="10">
        <v>0.52727272727272723</v>
      </c>
      <c r="H114" s="2"/>
      <c r="I114"/>
    </row>
    <row r="115" spans="1:9" x14ac:dyDescent="0.35">
      <c r="A115" s="9">
        <v>910300144</v>
      </c>
      <c r="B115" s="9" t="s">
        <v>263</v>
      </c>
      <c r="C115" s="9" t="s">
        <v>86</v>
      </c>
      <c r="D115" s="10">
        <v>0.53424657534246578</v>
      </c>
      <c r="H115" s="2"/>
      <c r="I115"/>
    </row>
    <row r="116" spans="1:9" x14ac:dyDescent="0.35">
      <c r="A116" s="9" t="s">
        <v>256</v>
      </c>
      <c r="B116" s="9" t="s">
        <v>281</v>
      </c>
      <c r="C116" s="9" t="s">
        <v>66</v>
      </c>
      <c r="D116" s="10">
        <v>0.53703703703703709</v>
      </c>
      <c r="H116" s="2"/>
      <c r="I116"/>
    </row>
    <row r="117" spans="1:9" x14ac:dyDescent="0.35">
      <c r="A117" s="9" t="s">
        <v>258</v>
      </c>
      <c r="B117" s="9" t="s">
        <v>259</v>
      </c>
      <c r="C117" s="9" t="s">
        <v>65</v>
      </c>
      <c r="D117" s="10">
        <v>0.53714285714285714</v>
      </c>
      <c r="H117" s="2"/>
      <c r="I117"/>
    </row>
    <row r="118" spans="1:9" x14ac:dyDescent="0.35">
      <c r="A118" s="9" t="s">
        <v>33</v>
      </c>
      <c r="B118" s="9" t="s">
        <v>34</v>
      </c>
      <c r="C118" s="9" t="s">
        <v>65</v>
      </c>
      <c r="D118" s="10">
        <v>0.53738317757009346</v>
      </c>
      <c r="H118" s="2"/>
      <c r="I118"/>
    </row>
    <row r="119" spans="1:9" x14ac:dyDescent="0.35">
      <c r="A119" s="9" t="s">
        <v>35</v>
      </c>
      <c r="B119" s="9" t="s">
        <v>230</v>
      </c>
      <c r="C119" s="9" t="s">
        <v>87</v>
      </c>
      <c r="D119" s="10">
        <v>0.54782608695652169</v>
      </c>
      <c r="H119" s="2"/>
      <c r="I119"/>
    </row>
    <row r="120" spans="1:9" x14ac:dyDescent="0.35">
      <c r="A120" s="9" t="s">
        <v>6</v>
      </c>
      <c r="B120" s="9" t="s">
        <v>267</v>
      </c>
      <c r="C120" s="9" t="s">
        <v>65</v>
      </c>
      <c r="D120" s="10">
        <v>0.55789473684210522</v>
      </c>
      <c r="H120" s="2"/>
      <c r="I120"/>
    </row>
    <row r="121" spans="1:9" x14ac:dyDescent="0.35">
      <c r="A121" s="9" t="s">
        <v>12</v>
      </c>
      <c r="B121" s="9" t="s">
        <v>196</v>
      </c>
      <c r="C121" s="9" t="s">
        <v>66</v>
      </c>
      <c r="D121" s="10">
        <v>0.5625</v>
      </c>
      <c r="H121" s="2"/>
      <c r="I121"/>
    </row>
    <row r="122" spans="1:9" x14ac:dyDescent="0.35">
      <c r="A122" s="9" t="s">
        <v>97</v>
      </c>
      <c r="B122" s="9" t="s">
        <v>90</v>
      </c>
      <c r="C122" s="9" t="s">
        <v>65</v>
      </c>
      <c r="D122" s="10">
        <v>0.56287425149700598</v>
      </c>
      <c r="H122" s="2"/>
      <c r="I122"/>
    </row>
    <row r="123" spans="1:9" x14ac:dyDescent="0.35">
      <c r="A123" s="9" t="s">
        <v>24</v>
      </c>
      <c r="B123" s="9" t="s">
        <v>276</v>
      </c>
      <c r="C123" s="9" t="s">
        <v>66</v>
      </c>
      <c r="D123" s="10">
        <v>0.56481481481481477</v>
      </c>
      <c r="H123" s="2"/>
      <c r="I123"/>
    </row>
    <row r="124" spans="1:9" x14ac:dyDescent="0.35">
      <c r="A124" s="9" t="s">
        <v>16</v>
      </c>
      <c r="B124" s="9" t="s">
        <v>198</v>
      </c>
      <c r="C124" s="9" t="s">
        <v>87</v>
      </c>
      <c r="D124" s="10">
        <v>0.5714285714285714</v>
      </c>
      <c r="H124" s="2"/>
      <c r="I124"/>
    </row>
    <row r="125" spans="1:9" x14ac:dyDescent="0.35">
      <c r="A125" s="9" t="s">
        <v>46</v>
      </c>
      <c r="B125" s="9" t="s">
        <v>244</v>
      </c>
      <c r="C125" s="9" t="s">
        <v>65</v>
      </c>
      <c r="D125" s="10">
        <v>0.57653061224489799</v>
      </c>
      <c r="H125" s="2"/>
      <c r="I125"/>
    </row>
    <row r="126" spans="1:9" x14ac:dyDescent="0.35">
      <c r="A126" s="9" t="s">
        <v>235</v>
      </c>
      <c r="B126" s="9" t="s">
        <v>236</v>
      </c>
      <c r="C126" s="9" t="s">
        <v>65</v>
      </c>
      <c r="D126" s="10">
        <v>0.58620689655172409</v>
      </c>
      <c r="H126" s="2"/>
      <c r="I126"/>
    </row>
    <row r="127" spans="1:9" x14ac:dyDescent="0.35">
      <c r="A127" s="9" t="s">
        <v>95</v>
      </c>
      <c r="B127" s="9" t="s">
        <v>271</v>
      </c>
      <c r="C127" s="9" t="s">
        <v>86</v>
      </c>
      <c r="D127" s="10">
        <v>0.6</v>
      </c>
      <c r="H127" s="2"/>
      <c r="I127"/>
    </row>
    <row r="128" spans="1:9" x14ac:dyDescent="0.35">
      <c r="A128" s="9" t="s">
        <v>55</v>
      </c>
      <c r="B128" s="9" t="s">
        <v>251</v>
      </c>
      <c r="C128" s="9" t="s">
        <v>66</v>
      </c>
      <c r="D128" s="10">
        <v>0.60215053763440862</v>
      </c>
      <c r="H128" s="2"/>
      <c r="I128"/>
    </row>
    <row r="129" spans="1:9" x14ac:dyDescent="0.35">
      <c r="A129" s="9" t="s">
        <v>32</v>
      </c>
      <c r="B129" s="9" t="s">
        <v>278</v>
      </c>
      <c r="C129" s="9" t="s">
        <v>66</v>
      </c>
      <c r="D129" s="10">
        <v>0.6028368794326241</v>
      </c>
      <c r="H129" s="2"/>
      <c r="I129"/>
    </row>
    <row r="130" spans="1:9" x14ac:dyDescent="0.35">
      <c r="A130" s="9" t="s">
        <v>58</v>
      </c>
      <c r="B130" s="9" t="s">
        <v>59</v>
      </c>
      <c r="C130" s="9" t="s">
        <v>86</v>
      </c>
      <c r="D130" s="10">
        <v>0.60317460317460314</v>
      </c>
      <c r="H130" s="2"/>
      <c r="I130"/>
    </row>
    <row r="131" spans="1:9" x14ac:dyDescent="0.35">
      <c r="A131" s="9" t="s">
        <v>215</v>
      </c>
      <c r="B131" s="9" t="s">
        <v>216</v>
      </c>
      <c r="C131" s="9" t="s">
        <v>65</v>
      </c>
      <c r="D131" s="10">
        <v>0.6064516129032258</v>
      </c>
      <c r="H131" s="2"/>
      <c r="I131"/>
    </row>
    <row r="132" spans="1:9" x14ac:dyDescent="0.35">
      <c r="A132" s="9" t="s">
        <v>228</v>
      </c>
      <c r="B132" s="9" t="s">
        <v>229</v>
      </c>
      <c r="C132" s="9" t="s">
        <v>66</v>
      </c>
      <c r="D132" s="10">
        <v>0.60663507109004744</v>
      </c>
      <c r="H132" s="2"/>
      <c r="I132"/>
    </row>
    <row r="133" spans="1:9" x14ac:dyDescent="0.35">
      <c r="A133" s="9" t="s">
        <v>96</v>
      </c>
      <c r="B133" s="9" t="s">
        <v>272</v>
      </c>
      <c r="C133" s="9" t="s">
        <v>87</v>
      </c>
      <c r="D133" s="10">
        <v>0.61621621621621625</v>
      </c>
      <c r="H133" s="2"/>
      <c r="I133"/>
    </row>
    <row r="134" spans="1:9" x14ac:dyDescent="0.35">
      <c r="A134" s="9" t="s">
        <v>19</v>
      </c>
      <c r="B134" s="9" t="s">
        <v>20</v>
      </c>
      <c r="C134" s="9" t="s">
        <v>86</v>
      </c>
      <c r="D134" s="10">
        <v>0.61904761904761907</v>
      </c>
      <c r="H134" s="2"/>
      <c r="I134"/>
    </row>
    <row r="135" spans="1:9" x14ac:dyDescent="0.35">
      <c r="A135" s="9" t="s">
        <v>61</v>
      </c>
      <c r="B135" s="9" t="s">
        <v>62</v>
      </c>
      <c r="C135" s="9" t="s">
        <v>66</v>
      </c>
      <c r="D135" s="10">
        <v>0.61979166666666663</v>
      </c>
      <c r="H135" s="2"/>
      <c r="I135"/>
    </row>
    <row r="136" spans="1:9" x14ac:dyDescent="0.35">
      <c r="A136" s="9" t="s">
        <v>219</v>
      </c>
      <c r="B136" s="9" t="s">
        <v>220</v>
      </c>
      <c r="C136" s="9" t="s">
        <v>66</v>
      </c>
      <c r="D136" s="10">
        <v>0.63207547169811318</v>
      </c>
      <c r="H136" s="2"/>
      <c r="I136"/>
    </row>
    <row r="137" spans="1:9" x14ac:dyDescent="0.35">
      <c r="A137" s="9" t="s">
        <v>13</v>
      </c>
      <c r="B137" s="9" t="s">
        <v>197</v>
      </c>
      <c r="C137" s="9" t="s">
        <v>86</v>
      </c>
      <c r="D137" s="10">
        <v>0.63773584905660374</v>
      </c>
      <c r="H137" s="2"/>
      <c r="I137"/>
    </row>
    <row r="138" spans="1:9" x14ac:dyDescent="0.35">
      <c r="A138" s="9" t="s">
        <v>93</v>
      </c>
      <c r="B138" s="9" t="s">
        <v>199</v>
      </c>
      <c r="C138" s="9" t="s">
        <v>66</v>
      </c>
      <c r="D138" s="10">
        <v>0.64864864864864868</v>
      </c>
      <c r="H138" s="2"/>
      <c r="I138"/>
    </row>
    <row r="139" spans="1:9" x14ac:dyDescent="0.35">
      <c r="A139" s="9" t="s">
        <v>14</v>
      </c>
      <c r="B139" s="9" t="s">
        <v>15</v>
      </c>
      <c r="C139" s="9" t="s">
        <v>86</v>
      </c>
      <c r="D139" s="10">
        <v>0.65333333333333332</v>
      </c>
      <c r="H139" s="2"/>
      <c r="I139"/>
    </row>
    <row r="140" spans="1:9" x14ac:dyDescent="0.35">
      <c r="A140" s="9" t="s">
        <v>23</v>
      </c>
      <c r="B140" s="9" t="s">
        <v>210</v>
      </c>
      <c r="C140" s="9" t="s">
        <v>66</v>
      </c>
      <c r="D140" s="10">
        <v>0.66</v>
      </c>
      <c r="H140" s="2"/>
      <c r="I140"/>
    </row>
    <row r="141" spans="1:9" x14ac:dyDescent="0.35">
      <c r="A141" s="9" t="s">
        <v>28</v>
      </c>
      <c r="B141" s="9" t="s">
        <v>29</v>
      </c>
      <c r="C141" s="9" t="s">
        <v>86</v>
      </c>
      <c r="D141" s="10">
        <v>0.66666666666666663</v>
      </c>
      <c r="H141" s="2"/>
      <c r="I141"/>
    </row>
    <row r="142" spans="1:9" x14ac:dyDescent="0.35">
      <c r="A142" s="9" t="s">
        <v>3</v>
      </c>
      <c r="B142" s="9" t="s">
        <v>266</v>
      </c>
      <c r="C142" s="9" t="s">
        <v>66</v>
      </c>
      <c r="D142" s="10">
        <v>0.68243243243243246</v>
      </c>
      <c r="H142" s="2"/>
      <c r="I142"/>
    </row>
    <row r="143" spans="1:9" x14ac:dyDescent="0.35">
      <c r="A143" s="9" t="s">
        <v>38</v>
      </c>
      <c r="B143" s="9" t="s">
        <v>233</v>
      </c>
      <c r="C143" s="9" t="s">
        <v>66</v>
      </c>
      <c r="D143" s="10">
        <v>0.68724279835390945</v>
      </c>
      <c r="H143" s="2"/>
      <c r="I143"/>
    </row>
    <row r="144" spans="1:9" x14ac:dyDescent="0.35">
      <c r="A144" s="9" t="s">
        <v>248</v>
      </c>
      <c r="B144" s="9" t="s">
        <v>249</v>
      </c>
      <c r="C144" s="9" t="s">
        <v>66</v>
      </c>
      <c r="D144" s="10">
        <v>0.68867924528301883</v>
      </c>
      <c r="H144" s="2"/>
      <c r="I144"/>
    </row>
    <row r="145" spans="1:9" x14ac:dyDescent="0.35">
      <c r="A145" s="9" t="s">
        <v>41</v>
      </c>
      <c r="B145" s="9" t="s">
        <v>234</v>
      </c>
      <c r="C145" s="9" t="s">
        <v>86</v>
      </c>
      <c r="D145" s="10">
        <v>0.7</v>
      </c>
      <c r="H145" s="2"/>
      <c r="I145"/>
    </row>
    <row r="146" spans="1:9" x14ac:dyDescent="0.35">
      <c r="A146" s="9">
        <v>940000599</v>
      </c>
      <c r="B146" s="9" t="s">
        <v>280</v>
      </c>
      <c r="C146" s="9" t="s">
        <v>65</v>
      </c>
      <c r="D146" s="10">
        <v>0.70760233918128657</v>
      </c>
      <c r="H146" s="2"/>
      <c r="I146"/>
    </row>
    <row r="147" spans="1:9" x14ac:dyDescent="0.35">
      <c r="A147" s="9" t="s">
        <v>17</v>
      </c>
      <c r="B147" s="9" t="s">
        <v>18</v>
      </c>
      <c r="C147" s="9" t="s">
        <v>86</v>
      </c>
      <c r="D147" s="10">
        <v>0.7142857142857143</v>
      </c>
      <c r="H147" s="2"/>
      <c r="I147"/>
    </row>
    <row r="148" spans="1:9" x14ac:dyDescent="0.35">
      <c r="A148" s="9" t="s">
        <v>202</v>
      </c>
      <c r="B148" s="9" t="s">
        <v>274</v>
      </c>
      <c r="C148" s="9" t="s">
        <v>66</v>
      </c>
      <c r="D148" s="10">
        <v>0.7192982456140351</v>
      </c>
      <c r="H148" s="2"/>
      <c r="I148"/>
    </row>
    <row r="149" spans="1:9" x14ac:dyDescent="0.35">
      <c r="A149" s="9" t="s">
        <v>254</v>
      </c>
      <c r="B149" s="9" t="s">
        <v>255</v>
      </c>
      <c r="C149" s="9" t="s">
        <v>87</v>
      </c>
      <c r="D149" s="10">
        <v>0.7208121827411168</v>
      </c>
      <c r="H149" s="2"/>
      <c r="I149"/>
    </row>
    <row r="150" spans="1:9" x14ac:dyDescent="0.35">
      <c r="A150" s="9" t="s">
        <v>205</v>
      </c>
      <c r="B150" s="9" t="s">
        <v>206</v>
      </c>
      <c r="C150" s="9" t="s">
        <v>86</v>
      </c>
      <c r="D150" s="10">
        <v>0.73134328358208955</v>
      </c>
      <c r="H150" s="2"/>
      <c r="I150"/>
    </row>
    <row r="151" spans="1:9" x14ac:dyDescent="0.35">
      <c r="A151" s="9" t="s">
        <v>8</v>
      </c>
      <c r="B151" s="9" t="s">
        <v>270</v>
      </c>
      <c r="C151" s="9" t="s">
        <v>86</v>
      </c>
      <c r="D151" s="10">
        <v>0.73417721518987344</v>
      </c>
      <c r="H151" s="2"/>
      <c r="I151"/>
    </row>
    <row r="152" spans="1:9" x14ac:dyDescent="0.35">
      <c r="A152" s="9" t="s">
        <v>201</v>
      </c>
      <c r="B152" s="9" t="s">
        <v>273</v>
      </c>
      <c r="C152" s="9" t="s">
        <v>65</v>
      </c>
      <c r="D152" s="10">
        <v>0.74846625766871167</v>
      </c>
      <c r="H152" s="2"/>
      <c r="I152"/>
    </row>
    <row r="153" spans="1:9" x14ac:dyDescent="0.35">
      <c r="A153" s="9" t="s">
        <v>257</v>
      </c>
      <c r="B153" s="9" t="s">
        <v>282</v>
      </c>
      <c r="C153" s="9" t="s">
        <v>65</v>
      </c>
      <c r="D153" s="10">
        <v>0.75555555555555554</v>
      </c>
      <c r="H153" s="2"/>
      <c r="I153"/>
    </row>
    <row r="154" spans="1:9" x14ac:dyDescent="0.35">
      <c r="A154" s="9" t="s">
        <v>208</v>
      </c>
      <c r="B154" s="9" t="s">
        <v>209</v>
      </c>
      <c r="C154" s="9" t="s">
        <v>66</v>
      </c>
      <c r="D154" s="10">
        <v>0.7558139534883721</v>
      </c>
      <c r="H154" s="2"/>
      <c r="I154"/>
    </row>
    <row r="155" spans="1:9" x14ac:dyDescent="0.35">
      <c r="A155" s="9" t="s">
        <v>51</v>
      </c>
      <c r="B155" s="9" t="s">
        <v>52</v>
      </c>
      <c r="C155" s="9" t="s">
        <v>86</v>
      </c>
      <c r="D155" s="10">
        <v>0.75609756097560976</v>
      </c>
      <c r="H155" s="2"/>
      <c r="I155"/>
    </row>
    <row r="156" spans="1:9" x14ac:dyDescent="0.35">
      <c r="A156" s="9" t="s">
        <v>193</v>
      </c>
      <c r="B156" s="9" t="s">
        <v>194</v>
      </c>
      <c r="C156" s="9" t="s">
        <v>86</v>
      </c>
      <c r="D156" s="10">
        <v>0.76249999999999996</v>
      </c>
      <c r="H156" s="2"/>
      <c r="I156"/>
    </row>
    <row r="157" spans="1:9" x14ac:dyDescent="0.35">
      <c r="A157" s="9" t="s">
        <v>260</v>
      </c>
      <c r="B157" s="9" t="s">
        <v>261</v>
      </c>
      <c r="C157" s="9" t="s">
        <v>87</v>
      </c>
      <c r="D157" s="10">
        <v>0.76754385964912286</v>
      </c>
      <c r="H157" s="2"/>
      <c r="I157"/>
    </row>
    <row r="158" spans="1:9" x14ac:dyDescent="0.35">
      <c r="A158" s="9" t="s">
        <v>224</v>
      </c>
      <c r="B158" s="9" t="s">
        <v>225</v>
      </c>
      <c r="C158" s="9" t="s">
        <v>86</v>
      </c>
      <c r="D158" s="10">
        <v>0.77049180327868849</v>
      </c>
      <c r="H158" s="2"/>
      <c r="I158"/>
    </row>
    <row r="159" spans="1:9" x14ac:dyDescent="0.35">
      <c r="A159" s="9" t="s">
        <v>239</v>
      </c>
      <c r="B159" s="9" t="s">
        <v>279</v>
      </c>
      <c r="C159" s="9" t="s">
        <v>87</v>
      </c>
      <c r="D159" s="10">
        <v>0.77070063694267521</v>
      </c>
      <c r="H159" s="2"/>
      <c r="I159"/>
    </row>
    <row r="160" spans="1:9" x14ac:dyDescent="0.35">
      <c r="A160" s="9" t="s">
        <v>240</v>
      </c>
      <c r="B160" s="9" t="s">
        <v>241</v>
      </c>
      <c r="C160" s="9" t="s">
        <v>65</v>
      </c>
      <c r="D160" s="10">
        <v>0.77852348993288589</v>
      </c>
      <c r="H160" s="2"/>
      <c r="I160"/>
    </row>
    <row r="161" spans="1:9" x14ac:dyDescent="0.35">
      <c r="A161" s="9" t="s">
        <v>0</v>
      </c>
      <c r="B161" s="9" t="s">
        <v>269</v>
      </c>
      <c r="C161" s="9" t="s">
        <v>65</v>
      </c>
      <c r="D161" s="10">
        <v>0.78723404255319152</v>
      </c>
      <c r="H161" s="2"/>
      <c r="I161"/>
    </row>
    <row r="162" spans="1:9" x14ac:dyDescent="0.35">
      <c r="A162" s="9" t="s">
        <v>43</v>
      </c>
      <c r="B162" s="9" t="s">
        <v>44</v>
      </c>
      <c r="C162" s="9" t="s">
        <v>86</v>
      </c>
      <c r="D162" s="10">
        <v>0.78947368421052633</v>
      </c>
      <c r="H162" s="2"/>
      <c r="I162"/>
    </row>
    <row r="163" spans="1:9" x14ac:dyDescent="0.35">
      <c r="A163" s="9" t="s">
        <v>213</v>
      </c>
      <c r="B163" s="9" t="s">
        <v>214</v>
      </c>
      <c r="C163" s="9" t="s">
        <v>66</v>
      </c>
      <c r="D163" s="10">
        <v>0.797752808988764</v>
      </c>
      <c r="H163" s="2"/>
      <c r="I163"/>
    </row>
    <row r="164" spans="1:9" x14ac:dyDescent="0.35">
      <c r="A164" s="9" t="s">
        <v>211</v>
      </c>
      <c r="B164" s="9" t="s">
        <v>212</v>
      </c>
      <c r="C164" s="9" t="s">
        <v>65</v>
      </c>
      <c r="D164" s="10">
        <v>0.82222222222222219</v>
      </c>
      <c r="H164" s="2"/>
      <c r="I164"/>
    </row>
    <row r="165" spans="1:9" x14ac:dyDescent="0.35">
      <c r="A165" s="9" t="s">
        <v>221</v>
      </c>
      <c r="B165" s="9" t="s">
        <v>26</v>
      </c>
      <c r="C165" s="9" t="s">
        <v>87</v>
      </c>
      <c r="D165" s="10">
        <v>0.83561643835616439</v>
      </c>
      <c r="H165" s="2"/>
      <c r="I165"/>
    </row>
    <row r="166" spans="1:9" x14ac:dyDescent="0.35">
      <c r="A166" s="9" t="s">
        <v>11</v>
      </c>
      <c r="B166" s="9" t="s">
        <v>195</v>
      </c>
      <c r="C166" s="9" t="s">
        <v>86</v>
      </c>
      <c r="D166" s="10">
        <v>0.85</v>
      </c>
      <c r="H166" s="2"/>
      <c r="I166"/>
    </row>
    <row r="167" spans="1:9" x14ac:dyDescent="0.35">
      <c r="A167" s="9" t="s">
        <v>9</v>
      </c>
      <c r="B167" s="9" t="s">
        <v>10</v>
      </c>
      <c r="C167" s="9" t="s">
        <v>86</v>
      </c>
      <c r="D167" s="10">
        <v>0.87179487179487181</v>
      </c>
      <c r="H167" s="2"/>
      <c r="I167"/>
    </row>
    <row r="168" spans="1:9" x14ac:dyDescent="0.35">
      <c r="A168" s="9" t="s">
        <v>226</v>
      </c>
      <c r="B168" s="9" t="s">
        <v>227</v>
      </c>
      <c r="C168" s="9" t="s">
        <v>65</v>
      </c>
      <c r="D168" s="10">
        <v>0.93913043478260871</v>
      </c>
      <c r="H168" s="2"/>
      <c r="I168"/>
    </row>
    <row r="171" spans="1:9" x14ac:dyDescent="0.35">
      <c r="A171" s="9" t="s">
        <v>92</v>
      </c>
      <c r="B171" s="9" t="s">
        <v>84</v>
      </c>
      <c r="C171" s="9" t="s">
        <v>83</v>
      </c>
      <c r="D171" s="9" t="s">
        <v>168</v>
      </c>
      <c r="H171" s="2"/>
      <c r="I171"/>
    </row>
    <row r="172" spans="1:9" x14ac:dyDescent="0.35">
      <c r="A172" s="9" t="s">
        <v>224</v>
      </c>
      <c r="B172" s="9" t="s">
        <v>225</v>
      </c>
      <c r="C172" s="9" t="s">
        <v>86</v>
      </c>
      <c r="D172" s="10">
        <v>6.5486725663716813E-2</v>
      </c>
      <c r="H172" s="2"/>
      <c r="I172"/>
    </row>
    <row r="173" spans="1:9" x14ac:dyDescent="0.35">
      <c r="A173" s="9" t="s">
        <v>256</v>
      </c>
      <c r="B173" s="9" t="s">
        <v>281</v>
      </c>
      <c r="C173" s="9" t="s">
        <v>66</v>
      </c>
      <c r="D173" s="10">
        <v>7.3019801980198015E-2</v>
      </c>
      <c r="H173" s="2"/>
      <c r="I173"/>
    </row>
    <row r="174" spans="1:9" x14ac:dyDescent="0.35">
      <c r="A174" s="9" t="s">
        <v>28</v>
      </c>
      <c r="B174" s="9" t="s">
        <v>29</v>
      </c>
      <c r="C174" s="9" t="s">
        <v>86</v>
      </c>
      <c r="D174" s="10">
        <v>7.8347578347578342E-2</v>
      </c>
      <c r="H174" s="2"/>
      <c r="I174"/>
    </row>
    <row r="175" spans="1:9" x14ac:dyDescent="0.35">
      <c r="A175" s="9" t="s">
        <v>94</v>
      </c>
      <c r="B175" s="9" t="s">
        <v>200</v>
      </c>
      <c r="C175" s="9" t="s">
        <v>65</v>
      </c>
      <c r="D175" s="10">
        <v>7.8967350037965067E-2</v>
      </c>
      <c r="H175" s="2"/>
      <c r="I175"/>
    </row>
    <row r="176" spans="1:9" x14ac:dyDescent="0.35">
      <c r="A176" s="9" t="s">
        <v>38</v>
      </c>
      <c r="B176" s="9" t="s">
        <v>233</v>
      </c>
      <c r="C176" s="9" t="s">
        <v>66</v>
      </c>
      <c r="D176" s="10">
        <v>7.9483037156704364E-2</v>
      </c>
      <c r="H176" s="2"/>
      <c r="I176"/>
    </row>
    <row r="177" spans="1:9" x14ac:dyDescent="0.35">
      <c r="A177" s="9" t="s">
        <v>43</v>
      </c>
      <c r="B177" s="9" t="s">
        <v>44</v>
      </c>
      <c r="C177" s="9" t="s">
        <v>86</v>
      </c>
      <c r="D177" s="10">
        <v>8.0684596577017112E-2</v>
      </c>
      <c r="H177" s="2"/>
      <c r="I177"/>
    </row>
    <row r="178" spans="1:9" x14ac:dyDescent="0.35">
      <c r="A178" s="9" t="s">
        <v>226</v>
      </c>
      <c r="B178" s="9" t="s">
        <v>227</v>
      </c>
      <c r="C178" s="9" t="s">
        <v>65</v>
      </c>
      <c r="D178" s="10">
        <v>8.2129963898916969E-2</v>
      </c>
      <c r="H178" s="2"/>
      <c r="I178"/>
    </row>
    <row r="179" spans="1:9" x14ac:dyDescent="0.35">
      <c r="A179" s="9" t="s">
        <v>0</v>
      </c>
      <c r="B179" s="9" t="s">
        <v>269</v>
      </c>
      <c r="C179" s="9" t="s">
        <v>65</v>
      </c>
      <c r="D179" s="10">
        <v>8.5324232081911269E-2</v>
      </c>
      <c r="H179" s="2"/>
      <c r="I179"/>
    </row>
    <row r="180" spans="1:9" x14ac:dyDescent="0.35">
      <c r="A180" s="9" t="s">
        <v>217</v>
      </c>
      <c r="B180" s="9" t="s">
        <v>218</v>
      </c>
      <c r="C180" s="9" t="s">
        <v>65</v>
      </c>
      <c r="D180" s="10">
        <v>8.8154269972451793E-2</v>
      </c>
      <c r="H180" s="2"/>
      <c r="I180"/>
    </row>
    <row r="181" spans="1:9" x14ac:dyDescent="0.35">
      <c r="A181" s="9" t="s">
        <v>235</v>
      </c>
      <c r="B181" s="9" t="s">
        <v>236</v>
      </c>
      <c r="C181" s="9" t="s">
        <v>65</v>
      </c>
      <c r="D181" s="10">
        <v>8.826815642458101E-2</v>
      </c>
      <c r="H181" s="2"/>
      <c r="I181"/>
    </row>
    <row r="182" spans="1:9" x14ac:dyDescent="0.35">
      <c r="A182" s="9" t="s">
        <v>257</v>
      </c>
      <c r="B182" s="9" t="s">
        <v>282</v>
      </c>
      <c r="C182" s="9" t="s">
        <v>65</v>
      </c>
      <c r="D182" s="10">
        <v>8.8669950738916259E-2</v>
      </c>
      <c r="H182" s="2"/>
      <c r="I182"/>
    </row>
    <row r="183" spans="1:9" x14ac:dyDescent="0.35">
      <c r="A183" s="9" t="s">
        <v>8</v>
      </c>
      <c r="B183" s="9" t="s">
        <v>270</v>
      </c>
      <c r="C183" s="9" t="s">
        <v>86</v>
      </c>
      <c r="D183" s="10">
        <v>8.9056603773584903E-2</v>
      </c>
      <c r="H183" s="2"/>
      <c r="I183"/>
    </row>
    <row r="184" spans="1:9" x14ac:dyDescent="0.35">
      <c r="A184" s="9" t="s">
        <v>208</v>
      </c>
      <c r="B184" s="9" t="s">
        <v>209</v>
      </c>
      <c r="C184" s="9" t="s">
        <v>66</v>
      </c>
      <c r="D184" s="10">
        <v>8.9230769230769225E-2</v>
      </c>
      <c r="H184" s="2"/>
      <c r="I184"/>
    </row>
    <row r="185" spans="1:9" x14ac:dyDescent="0.35">
      <c r="A185" s="9" t="s">
        <v>37</v>
      </c>
      <c r="B185" s="9" t="s">
        <v>232</v>
      </c>
      <c r="C185" s="9" t="s">
        <v>87</v>
      </c>
      <c r="D185" s="10">
        <v>9.3125499600319739E-2</v>
      </c>
      <c r="H185" s="2"/>
      <c r="I185"/>
    </row>
    <row r="186" spans="1:9" x14ac:dyDescent="0.35">
      <c r="A186" s="9" t="s">
        <v>202</v>
      </c>
      <c r="B186" s="9" t="s">
        <v>274</v>
      </c>
      <c r="C186" s="9" t="s">
        <v>66</v>
      </c>
      <c r="D186" s="10">
        <v>9.8000000000000004E-2</v>
      </c>
      <c r="H186" s="2"/>
      <c r="I186"/>
    </row>
    <row r="187" spans="1:9" x14ac:dyDescent="0.35">
      <c r="A187" s="9" t="s">
        <v>93</v>
      </c>
      <c r="B187" s="9" t="s">
        <v>199</v>
      </c>
      <c r="C187" s="9" t="s">
        <v>66</v>
      </c>
      <c r="D187" s="10">
        <v>9.8199672667757767E-2</v>
      </c>
      <c r="H187" s="2"/>
      <c r="I187"/>
    </row>
    <row r="188" spans="1:9" x14ac:dyDescent="0.35">
      <c r="A188" s="9" t="s">
        <v>219</v>
      </c>
      <c r="B188" s="9" t="s">
        <v>220</v>
      </c>
      <c r="C188" s="9" t="s">
        <v>66</v>
      </c>
      <c r="D188" s="10">
        <v>0.10155440414507771</v>
      </c>
      <c r="H188" s="2"/>
      <c r="I188"/>
    </row>
    <row r="189" spans="1:9" x14ac:dyDescent="0.35">
      <c r="A189" s="9" t="s">
        <v>237</v>
      </c>
      <c r="B189" s="9" t="s">
        <v>238</v>
      </c>
      <c r="C189" s="9" t="s">
        <v>87</v>
      </c>
      <c r="D189" s="10">
        <v>0.10234020258470136</v>
      </c>
      <c r="H189" s="2"/>
      <c r="I189"/>
    </row>
    <row r="190" spans="1:9" x14ac:dyDescent="0.35">
      <c r="A190" s="9" t="s">
        <v>58</v>
      </c>
      <c r="B190" s="9" t="s">
        <v>59</v>
      </c>
      <c r="C190" s="9" t="s">
        <v>86</v>
      </c>
      <c r="D190" s="10">
        <v>0.10248447204968944</v>
      </c>
      <c r="H190" s="2"/>
      <c r="I190"/>
    </row>
    <row r="191" spans="1:9" x14ac:dyDescent="0.35">
      <c r="A191" s="9" t="s">
        <v>1</v>
      </c>
      <c r="B191" s="9" t="s">
        <v>268</v>
      </c>
      <c r="C191" s="9" t="s">
        <v>66</v>
      </c>
      <c r="D191" s="10">
        <v>0.10392482034273079</v>
      </c>
      <c r="H191" s="2"/>
      <c r="I191"/>
    </row>
    <row r="192" spans="1:9" x14ac:dyDescent="0.35">
      <c r="A192" s="9">
        <v>940000599</v>
      </c>
      <c r="B192" s="9" t="s">
        <v>280</v>
      </c>
      <c r="C192" s="9" t="s">
        <v>65</v>
      </c>
      <c r="D192" s="10">
        <v>0.10441924129839655</v>
      </c>
      <c r="H192" s="2"/>
      <c r="I192"/>
    </row>
    <row r="193" spans="1:9" x14ac:dyDescent="0.35">
      <c r="A193" s="9" t="s">
        <v>201</v>
      </c>
      <c r="B193" s="9" t="s">
        <v>273</v>
      </c>
      <c r="C193" s="9" t="s">
        <v>65</v>
      </c>
      <c r="D193" s="10">
        <v>0.10491946016543317</v>
      </c>
      <c r="H193" s="2"/>
      <c r="I193"/>
    </row>
    <row r="194" spans="1:9" x14ac:dyDescent="0.35">
      <c r="A194" s="9" t="s">
        <v>260</v>
      </c>
      <c r="B194" s="9" t="s">
        <v>261</v>
      </c>
      <c r="C194" s="9" t="s">
        <v>87</v>
      </c>
      <c r="D194" s="10">
        <v>0.10503161946659334</v>
      </c>
      <c r="H194" s="2"/>
      <c r="I194"/>
    </row>
    <row r="195" spans="1:9" x14ac:dyDescent="0.35">
      <c r="A195" s="9" t="s">
        <v>96</v>
      </c>
      <c r="B195" s="9" t="s">
        <v>272</v>
      </c>
      <c r="C195" s="9" t="s">
        <v>87</v>
      </c>
      <c r="D195" s="10">
        <v>0.10551454624402953</v>
      </c>
      <c r="H195" s="2"/>
      <c r="I195"/>
    </row>
    <row r="196" spans="1:9" x14ac:dyDescent="0.35">
      <c r="A196" s="9" t="s">
        <v>14</v>
      </c>
      <c r="B196" s="9" t="s">
        <v>15</v>
      </c>
      <c r="C196" s="9" t="s">
        <v>86</v>
      </c>
      <c r="D196" s="10">
        <v>0.10846245530393325</v>
      </c>
      <c r="H196" s="2"/>
      <c r="I196"/>
    </row>
    <row r="197" spans="1:9" x14ac:dyDescent="0.35">
      <c r="A197" s="9" t="s">
        <v>240</v>
      </c>
      <c r="B197" s="9" t="s">
        <v>241</v>
      </c>
      <c r="C197" s="9" t="s">
        <v>65</v>
      </c>
      <c r="D197" s="10">
        <v>0.10891870560378848</v>
      </c>
      <c r="H197" s="2"/>
      <c r="I197"/>
    </row>
    <row r="198" spans="1:9" x14ac:dyDescent="0.35">
      <c r="A198" s="9" t="s">
        <v>51</v>
      </c>
      <c r="B198" s="9" t="s">
        <v>52</v>
      </c>
      <c r="C198" s="9" t="s">
        <v>86</v>
      </c>
      <c r="D198" s="10">
        <v>0.1095890410958904</v>
      </c>
      <c r="H198" s="2"/>
      <c r="I198"/>
    </row>
    <row r="199" spans="1:9" x14ac:dyDescent="0.35">
      <c r="A199" s="9" t="s">
        <v>258</v>
      </c>
      <c r="B199" s="9" t="s">
        <v>259</v>
      </c>
      <c r="C199" s="9" t="s">
        <v>65</v>
      </c>
      <c r="D199" s="10">
        <v>0.11013419713095789</v>
      </c>
      <c r="H199" s="2"/>
      <c r="I199"/>
    </row>
    <row r="200" spans="1:9" x14ac:dyDescent="0.35">
      <c r="A200" s="9" t="s">
        <v>211</v>
      </c>
      <c r="B200" s="9" t="s">
        <v>212</v>
      </c>
      <c r="C200" s="9" t="s">
        <v>65</v>
      </c>
      <c r="D200" s="10">
        <v>0.11051985264019648</v>
      </c>
      <c r="H200" s="2"/>
      <c r="I200"/>
    </row>
    <row r="201" spans="1:9" x14ac:dyDescent="0.35">
      <c r="A201" s="9" t="s">
        <v>97</v>
      </c>
      <c r="B201" s="9" t="s">
        <v>90</v>
      </c>
      <c r="C201" s="9" t="s">
        <v>65</v>
      </c>
      <c r="D201" s="10">
        <v>0.11123032904148784</v>
      </c>
      <c r="H201" s="2"/>
      <c r="I201"/>
    </row>
    <row r="202" spans="1:9" x14ac:dyDescent="0.35">
      <c r="A202" s="9" t="s">
        <v>221</v>
      </c>
      <c r="B202" s="9" t="s">
        <v>26</v>
      </c>
      <c r="C202" s="9" t="s">
        <v>87</v>
      </c>
      <c r="D202" s="10">
        <v>0.11162038285252089</v>
      </c>
      <c r="H202" s="2"/>
      <c r="I202"/>
    </row>
    <row r="203" spans="1:9" x14ac:dyDescent="0.35">
      <c r="A203" s="9" t="s">
        <v>21</v>
      </c>
      <c r="B203" s="9" t="s">
        <v>22</v>
      </c>
      <c r="C203" s="9" t="s">
        <v>86</v>
      </c>
      <c r="D203" s="10">
        <v>0.1116584564860427</v>
      </c>
      <c r="H203" s="2"/>
      <c r="I203"/>
    </row>
    <row r="204" spans="1:9" x14ac:dyDescent="0.35">
      <c r="A204" s="9" t="s">
        <v>56</v>
      </c>
      <c r="B204" s="9" t="s">
        <v>252</v>
      </c>
      <c r="C204" s="9" t="s">
        <v>86</v>
      </c>
      <c r="D204" s="10">
        <v>0.11684370257966616</v>
      </c>
      <c r="H204" s="2"/>
      <c r="I204"/>
    </row>
    <row r="205" spans="1:9" x14ac:dyDescent="0.35">
      <c r="A205" s="9" t="s">
        <v>228</v>
      </c>
      <c r="B205" s="9" t="s">
        <v>229</v>
      </c>
      <c r="C205" s="9" t="s">
        <v>66</v>
      </c>
      <c r="D205" s="10">
        <v>0.11689457432730481</v>
      </c>
      <c r="H205" s="2"/>
      <c r="I205"/>
    </row>
    <row r="206" spans="1:9" x14ac:dyDescent="0.35">
      <c r="A206" s="9" t="s">
        <v>248</v>
      </c>
      <c r="B206" s="9" t="s">
        <v>249</v>
      </c>
      <c r="C206" s="9" t="s">
        <v>66</v>
      </c>
      <c r="D206" s="10">
        <v>0.11707126076742365</v>
      </c>
      <c r="H206" s="2"/>
      <c r="I206"/>
    </row>
    <row r="207" spans="1:9" x14ac:dyDescent="0.35">
      <c r="A207" s="9" t="s">
        <v>46</v>
      </c>
      <c r="B207" s="9" t="s">
        <v>244</v>
      </c>
      <c r="C207" s="9" t="s">
        <v>65</v>
      </c>
      <c r="D207" s="10">
        <v>0.11771561771561771</v>
      </c>
      <c r="H207" s="2"/>
      <c r="I207"/>
    </row>
    <row r="208" spans="1:9" x14ac:dyDescent="0.35">
      <c r="A208" s="9" t="s">
        <v>32</v>
      </c>
      <c r="B208" s="9" t="s">
        <v>278</v>
      </c>
      <c r="C208" s="9" t="s">
        <v>66</v>
      </c>
      <c r="D208" s="10">
        <v>0.11901913875598086</v>
      </c>
      <c r="H208" s="2"/>
      <c r="I208"/>
    </row>
    <row r="209" spans="1:9" x14ac:dyDescent="0.35">
      <c r="A209" s="9" t="s">
        <v>54</v>
      </c>
      <c r="B209" s="9" t="s">
        <v>250</v>
      </c>
      <c r="C209" s="9" t="s">
        <v>87</v>
      </c>
      <c r="D209" s="10">
        <v>0.1195049082373026</v>
      </c>
      <c r="H209" s="2"/>
      <c r="I209"/>
    </row>
    <row r="210" spans="1:9" x14ac:dyDescent="0.35">
      <c r="A210" s="9" t="s">
        <v>254</v>
      </c>
      <c r="B210" s="9" t="s">
        <v>255</v>
      </c>
      <c r="C210" s="9" t="s">
        <v>87</v>
      </c>
      <c r="D210" s="10">
        <v>0.1196546052631579</v>
      </c>
      <c r="H210" s="2"/>
      <c r="I210"/>
    </row>
    <row r="211" spans="1:9" x14ac:dyDescent="0.35">
      <c r="A211" s="9" t="s">
        <v>24</v>
      </c>
      <c r="B211" s="9" t="s">
        <v>276</v>
      </c>
      <c r="C211" s="9" t="s">
        <v>66</v>
      </c>
      <c r="D211" s="10">
        <v>0.12041884816753927</v>
      </c>
      <c r="H211" s="2"/>
      <c r="I211"/>
    </row>
    <row r="212" spans="1:9" x14ac:dyDescent="0.35">
      <c r="A212" s="9" t="s">
        <v>17</v>
      </c>
      <c r="B212" s="9" t="s">
        <v>18</v>
      </c>
      <c r="C212" s="9" t="s">
        <v>86</v>
      </c>
      <c r="D212" s="10">
        <v>0.12103174603174603</v>
      </c>
      <c r="H212" s="2"/>
      <c r="I212"/>
    </row>
    <row r="213" spans="1:9" x14ac:dyDescent="0.35">
      <c r="A213" s="9" t="s">
        <v>16</v>
      </c>
      <c r="B213" s="9" t="s">
        <v>198</v>
      </c>
      <c r="C213" s="9" t="s">
        <v>87</v>
      </c>
      <c r="D213" s="10">
        <v>0.12315930388219545</v>
      </c>
      <c r="H213" s="2"/>
      <c r="I213"/>
    </row>
    <row r="214" spans="1:9" x14ac:dyDescent="0.35">
      <c r="A214" s="9" t="s">
        <v>45</v>
      </c>
      <c r="B214" s="9" t="s">
        <v>243</v>
      </c>
      <c r="C214" s="9" t="s">
        <v>66</v>
      </c>
      <c r="D214" s="10">
        <v>0.1232638888888889</v>
      </c>
      <c r="H214" s="2"/>
      <c r="I214"/>
    </row>
    <row r="215" spans="1:9" x14ac:dyDescent="0.35">
      <c r="A215" s="9" t="s">
        <v>245</v>
      </c>
      <c r="B215" s="9" t="s">
        <v>246</v>
      </c>
      <c r="C215" s="9" t="s">
        <v>87</v>
      </c>
      <c r="D215" s="10">
        <v>0.12346656113969133</v>
      </c>
      <c r="H215" s="2"/>
      <c r="I215"/>
    </row>
    <row r="216" spans="1:9" x14ac:dyDescent="0.35">
      <c r="A216" s="9" t="s">
        <v>33</v>
      </c>
      <c r="B216" s="9" t="s">
        <v>34</v>
      </c>
      <c r="C216" s="9" t="s">
        <v>65</v>
      </c>
      <c r="D216" s="10">
        <v>0.12374100719424461</v>
      </c>
      <c r="H216" s="2"/>
      <c r="I216"/>
    </row>
    <row r="217" spans="1:9" x14ac:dyDescent="0.35">
      <c r="A217" s="9" t="s">
        <v>207</v>
      </c>
      <c r="B217" s="9" t="s">
        <v>275</v>
      </c>
      <c r="C217" s="9" t="s">
        <v>87</v>
      </c>
      <c r="D217" s="10">
        <v>0.12491397109428769</v>
      </c>
      <c r="H217" s="2"/>
      <c r="I217"/>
    </row>
    <row r="218" spans="1:9" x14ac:dyDescent="0.35">
      <c r="A218" s="9" t="s">
        <v>203</v>
      </c>
      <c r="B218" s="9" t="s">
        <v>204</v>
      </c>
      <c r="C218" s="9" t="s">
        <v>65</v>
      </c>
      <c r="D218" s="10">
        <v>0.12492231199502797</v>
      </c>
      <c r="H218" s="2"/>
      <c r="I218"/>
    </row>
    <row r="219" spans="1:9" x14ac:dyDescent="0.35">
      <c r="A219" s="9" t="s">
        <v>193</v>
      </c>
      <c r="B219" s="9" t="s">
        <v>194</v>
      </c>
      <c r="C219" s="9" t="s">
        <v>86</v>
      </c>
      <c r="D219" s="10">
        <v>0.125</v>
      </c>
      <c r="H219" s="2"/>
      <c r="I219"/>
    </row>
    <row r="220" spans="1:9" x14ac:dyDescent="0.35">
      <c r="A220" s="9" t="s">
        <v>4</v>
      </c>
      <c r="B220" s="9" t="s">
        <v>190</v>
      </c>
      <c r="C220" s="9" t="s">
        <v>87</v>
      </c>
      <c r="D220" s="10">
        <v>0.12599258867125462</v>
      </c>
      <c r="H220" s="2"/>
      <c r="I220"/>
    </row>
    <row r="221" spans="1:9" x14ac:dyDescent="0.35">
      <c r="A221" s="9" t="s">
        <v>9</v>
      </c>
      <c r="B221" s="9" t="s">
        <v>10</v>
      </c>
      <c r="C221" s="9" t="s">
        <v>86</v>
      </c>
      <c r="D221" s="10">
        <v>0.12689500280741156</v>
      </c>
      <c r="H221" s="2"/>
      <c r="I221"/>
    </row>
    <row r="222" spans="1:9" x14ac:dyDescent="0.35">
      <c r="A222" s="9" t="s">
        <v>95</v>
      </c>
      <c r="B222" s="9" t="s">
        <v>271</v>
      </c>
      <c r="C222" s="9" t="s">
        <v>86</v>
      </c>
      <c r="D222" s="10">
        <v>0.12747252747252746</v>
      </c>
      <c r="H222" s="2"/>
      <c r="I222"/>
    </row>
    <row r="223" spans="1:9" x14ac:dyDescent="0.35">
      <c r="A223" s="9" t="s">
        <v>205</v>
      </c>
      <c r="B223" s="9" t="s">
        <v>206</v>
      </c>
      <c r="C223" s="9" t="s">
        <v>86</v>
      </c>
      <c r="D223" s="10">
        <v>0.12987012987012986</v>
      </c>
      <c r="H223" s="2"/>
      <c r="I223"/>
    </row>
    <row r="224" spans="1:9" x14ac:dyDescent="0.35">
      <c r="A224" s="9" t="s">
        <v>60</v>
      </c>
      <c r="B224" s="9" t="s">
        <v>262</v>
      </c>
      <c r="C224" s="9" t="s">
        <v>66</v>
      </c>
      <c r="D224" s="10">
        <v>0.13188798554652212</v>
      </c>
      <c r="H224" s="2"/>
      <c r="I224"/>
    </row>
    <row r="225" spans="1:9" x14ac:dyDescent="0.35">
      <c r="A225" s="9" t="s">
        <v>55</v>
      </c>
      <c r="B225" s="9" t="s">
        <v>251</v>
      </c>
      <c r="C225" s="9" t="s">
        <v>66</v>
      </c>
      <c r="D225" s="10">
        <v>0.13194868662186926</v>
      </c>
      <c r="H225" s="2"/>
      <c r="I225"/>
    </row>
    <row r="226" spans="1:9" x14ac:dyDescent="0.35">
      <c r="A226" s="9" t="s">
        <v>49</v>
      </c>
      <c r="B226" s="9" t="s">
        <v>50</v>
      </c>
      <c r="C226" s="9" t="s">
        <v>66</v>
      </c>
      <c r="D226" s="10">
        <v>0.13208955223880597</v>
      </c>
      <c r="H226" s="2"/>
      <c r="I226"/>
    </row>
    <row r="227" spans="1:9" x14ac:dyDescent="0.35">
      <c r="A227" s="9" t="s">
        <v>5</v>
      </c>
      <c r="B227" s="9" t="s">
        <v>191</v>
      </c>
      <c r="C227" s="9" t="s">
        <v>87</v>
      </c>
      <c r="D227" s="10">
        <v>0.13354459031235855</v>
      </c>
      <c r="H227" s="2"/>
      <c r="I227"/>
    </row>
    <row r="228" spans="1:9" x14ac:dyDescent="0.35">
      <c r="A228" s="9" t="s">
        <v>57</v>
      </c>
      <c r="B228" s="9" t="s">
        <v>253</v>
      </c>
      <c r="C228" s="9" t="s">
        <v>66</v>
      </c>
      <c r="D228" s="10">
        <v>0.13676731793960922</v>
      </c>
      <c r="H228" s="2"/>
      <c r="I228"/>
    </row>
    <row r="229" spans="1:9" x14ac:dyDescent="0.35">
      <c r="A229" s="9" t="s">
        <v>213</v>
      </c>
      <c r="B229" s="9" t="s">
        <v>214</v>
      </c>
      <c r="C229" s="9" t="s">
        <v>66</v>
      </c>
      <c r="D229" s="10">
        <v>0.13886606409202959</v>
      </c>
      <c r="H229" s="2"/>
      <c r="I229"/>
    </row>
    <row r="230" spans="1:9" x14ac:dyDescent="0.35">
      <c r="A230" s="9" t="s">
        <v>19</v>
      </c>
      <c r="B230" s="9" t="s">
        <v>20</v>
      </c>
      <c r="C230" s="9" t="s">
        <v>86</v>
      </c>
      <c r="D230" s="10">
        <v>0.13892709766162312</v>
      </c>
      <c r="H230" s="2"/>
      <c r="I230"/>
    </row>
    <row r="231" spans="1:9" x14ac:dyDescent="0.35">
      <c r="A231" s="9" t="s">
        <v>7</v>
      </c>
      <c r="B231" s="9" t="s">
        <v>192</v>
      </c>
      <c r="C231" s="9" t="s">
        <v>66</v>
      </c>
      <c r="D231" s="10">
        <v>0.1392075078206465</v>
      </c>
      <c r="H231" s="2"/>
      <c r="I231"/>
    </row>
    <row r="232" spans="1:9" x14ac:dyDescent="0.35">
      <c r="A232" s="9" t="s">
        <v>11</v>
      </c>
      <c r="B232" s="9" t="s">
        <v>195</v>
      </c>
      <c r="C232" s="9" t="s">
        <v>86</v>
      </c>
      <c r="D232" s="10">
        <v>0.14000000000000001</v>
      </c>
      <c r="H232" s="2"/>
      <c r="I232"/>
    </row>
    <row r="233" spans="1:9" x14ac:dyDescent="0.35">
      <c r="A233" s="9" t="s">
        <v>239</v>
      </c>
      <c r="B233" s="9" t="s">
        <v>279</v>
      </c>
      <c r="C233" s="9" t="s">
        <v>87</v>
      </c>
      <c r="D233" s="10">
        <v>0.14180537772087068</v>
      </c>
      <c r="H233" s="2"/>
      <c r="I233"/>
    </row>
    <row r="234" spans="1:9" x14ac:dyDescent="0.35">
      <c r="A234" s="9" t="s">
        <v>2</v>
      </c>
      <c r="B234" s="9" t="s">
        <v>189</v>
      </c>
      <c r="C234" s="9" t="s">
        <v>87</v>
      </c>
      <c r="D234" s="10">
        <v>0.14206231454005935</v>
      </c>
      <c r="H234" s="2"/>
      <c r="I234"/>
    </row>
    <row r="235" spans="1:9" x14ac:dyDescent="0.35">
      <c r="A235" s="9" t="s">
        <v>3</v>
      </c>
      <c r="B235" s="9" t="s">
        <v>266</v>
      </c>
      <c r="C235" s="9" t="s">
        <v>66</v>
      </c>
      <c r="D235" s="10">
        <v>0.1424</v>
      </c>
      <c r="H235" s="2"/>
      <c r="I235"/>
    </row>
    <row r="236" spans="1:9" x14ac:dyDescent="0.35">
      <c r="A236" s="9" t="s">
        <v>6</v>
      </c>
      <c r="B236" s="9" t="s">
        <v>267</v>
      </c>
      <c r="C236" s="9" t="s">
        <v>65</v>
      </c>
      <c r="D236" s="10">
        <v>0.14241676942046855</v>
      </c>
      <c r="H236" s="2"/>
      <c r="I236"/>
    </row>
    <row r="237" spans="1:9" x14ac:dyDescent="0.35">
      <c r="A237" s="9" t="s">
        <v>30</v>
      </c>
      <c r="B237" s="9" t="s">
        <v>222</v>
      </c>
      <c r="C237" s="9" t="s">
        <v>66</v>
      </c>
      <c r="D237" s="10">
        <v>0.14285714285714285</v>
      </c>
      <c r="H237" s="2"/>
      <c r="I237"/>
    </row>
    <row r="238" spans="1:9" x14ac:dyDescent="0.35">
      <c r="A238" s="9" t="s">
        <v>47</v>
      </c>
      <c r="B238" s="9" t="s">
        <v>48</v>
      </c>
      <c r="C238" s="9" t="s">
        <v>86</v>
      </c>
      <c r="D238" s="10">
        <v>0.14389989572471323</v>
      </c>
      <c r="H238" s="2"/>
      <c r="I238"/>
    </row>
    <row r="239" spans="1:9" x14ac:dyDescent="0.35">
      <c r="A239" s="9" t="s">
        <v>53</v>
      </c>
      <c r="B239" s="9" t="s">
        <v>247</v>
      </c>
      <c r="C239" s="9" t="s">
        <v>66</v>
      </c>
      <c r="D239" s="10">
        <v>0.1468890314304041</v>
      </c>
      <c r="H239" s="2"/>
      <c r="I239"/>
    </row>
    <row r="240" spans="1:9" x14ac:dyDescent="0.35">
      <c r="A240" s="9" t="s">
        <v>25</v>
      </c>
      <c r="B240" s="9" t="s">
        <v>277</v>
      </c>
      <c r="C240" s="9" t="s">
        <v>66</v>
      </c>
      <c r="D240" s="10">
        <v>0.15213675213675212</v>
      </c>
      <c r="H240" s="2"/>
      <c r="I240"/>
    </row>
    <row r="241" spans="1:9" x14ac:dyDescent="0.35">
      <c r="A241" s="9" t="s">
        <v>215</v>
      </c>
      <c r="B241" s="9" t="s">
        <v>216</v>
      </c>
      <c r="C241" s="9" t="s">
        <v>65</v>
      </c>
      <c r="D241" s="10">
        <v>0.15235792019347039</v>
      </c>
      <c r="H241" s="2"/>
      <c r="I241"/>
    </row>
    <row r="242" spans="1:9" x14ac:dyDescent="0.35">
      <c r="A242" s="9" t="s">
        <v>12</v>
      </c>
      <c r="B242" s="9" t="s">
        <v>196</v>
      </c>
      <c r="C242" s="9" t="s">
        <v>66</v>
      </c>
      <c r="D242" s="10">
        <v>0.15702160493827161</v>
      </c>
      <c r="H242" s="2"/>
      <c r="I242"/>
    </row>
    <row r="243" spans="1:9" x14ac:dyDescent="0.35">
      <c r="A243" s="9" t="s">
        <v>36</v>
      </c>
      <c r="B243" s="9" t="s">
        <v>231</v>
      </c>
      <c r="C243" s="9" t="s">
        <v>86</v>
      </c>
      <c r="D243" s="10">
        <v>0.1611170784103115</v>
      </c>
      <c r="H243" s="2"/>
      <c r="I243"/>
    </row>
    <row r="244" spans="1:9" x14ac:dyDescent="0.35">
      <c r="A244" s="9" t="s">
        <v>31</v>
      </c>
      <c r="B244" s="9" t="s">
        <v>223</v>
      </c>
      <c r="C244" s="9" t="s">
        <v>86</v>
      </c>
      <c r="D244" s="10">
        <v>0.16234887737478412</v>
      </c>
      <c r="H244" s="2"/>
      <c r="I244"/>
    </row>
    <row r="245" spans="1:9" x14ac:dyDescent="0.35">
      <c r="A245" s="9" t="s">
        <v>61</v>
      </c>
      <c r="B245" s="9" t="s">
        <v>62</v>
      </c>
      <c r="C245" s="9" t="s">
        <v>66</v>
      </c>
      <c r="D245" s="10">
        <v>0.16260162601626016</v>
      </c>
      <c r="H245" s="2"/>
      <c r="I245"/>
    </row>
    <row r="246" spans="1:9" x14ac:dyDescent="0.35">
      <c r="A246" s="9" t="s">
        <v>42</v>
      </c>
      <c r="B246" s="9" t="s">
        <v>242</v>
      </c>
      <c r="C246" s="9" t="s">
        <v>65</v>
      </c>
      <c r="D246" s="10">
        <v>0.16271018793273986</v>
      </c>
      <c r="H246" s="2"/>
      <c r="I246"/>
    </row>
    <row r="247" spans="1:9" x14ac:dyDescent="0.35">
      <c r="A247" s="9">
        <v>910300144</v>
      </c>
      <c r="B247" s="9" t="s">
        <v>263</v>
      </c>
      <c r="C247" s="9" t="s">
        <v>86</v>
      </c>
      <c r="D247" s="10">
        <v>0.18294573643410852</v>
      </c>
      <c r="H247" s="2"/>
      <c r="I247"/>
    </row>
    <row r="248" spans="1:9" x14ac:dyDescent="0.35">
      <c r="A248" s="9" t="s">
        <v>35</v>
      </c>
      <c r="B248" s="9" t="s">
        <v>230</v>
      </c>
      <c r="C248" s="9" t="s">
        <v>87</v>
      </c>
      <c r="D248" s="10">
        <v>0.1865049279757392</v>
      </c>
      <c r="H248" s="2"/>
      <c r="I248"/>
    </row>
    <row r="249" spans="1:9" x14ac:dyDescent="0.35">
      <c r="A249" s="9" t="s">
        <v>41</v>
      </c>
      <c r="B249" s="9" t="s">
        <v>234</v>
      </c>
      <c r="C249" s="9" t="s">
        <v>86</v>
      </c>
      <c r="D249" s="10">
        <v>0.22727272727272727</v>
      </c>
      <c r="H249" s="2"/>
      <c r="I249"/>
    </row>
    <row r="250" spans="1:9" x14ac:dyDescent="0.35">
      <c r="A250" s="9" t="s">
        <v>23</v>
      </c>
      <c r="B250" s="9" t="s">
        <v>210</v>
      </c>
      <c r="C250" s="9" t="s">
        <v>66</v>
      </c>
      <c r="D250" s="10">
        <v>0.22929936305732485</v>
      </c>
      <c r="H250" s="2"/>
      <c r="I250"/>
    </row>
    <row r="251" spans="1:9" x14ac:dyDescent="0.35">
      <c r="A251" s="9" t="s">
        <v>39</v>
      </c>
      <c r="B251" s="9" t="s">
        <v>40</v>
      </c>
      <c r="C251" s="9" t="s">
        <v>86</v>
      </c>
      <c r="D251" s="10">
        <v>0.23290203327171904</v>
      </c>
      <c r="H251" s="2"/>
      <c r="I251"/>
    </row>
    <row r="252" spans="1:9" x14ac:dyDescent="0.35">
      <c r="A252" s="9" t="s">
        <v>13</v>
      </c>
      <c r="B252" s="9" t="s">
        <v>197</v>
      </c>
      <c r="C252" s="9" t="s">
        <v>86</v>
      </c>
      <c r="D252" s="10">
        <v>0.28201970443349755</v>
      </c>
      <c r="H252" s="2"/>
      <c r="I252"/>
    </row>
  </sheetData>
  <sortState ref="A176:E258">
    <sortCondition ref="D182"/>
  </sortState>
  <pageMargins left="0.7" right="0.7" top="0.75" bottom="0.75" header="0.3" footer="0.3"/>
  <pageSetup paperSize="8" scale="98" orientation="landscape" r:id="rId1"/>
  <rowBreaks count="2" manualBreakCount="2">
    <brk id="39" max="16383" man="1"/>
    <brk id="79" max="1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dimension ref="A1:U111"/>
  <sheetViews>
    <sheetView topLeftCell="A6" workbookViewId="0"/>
  </sheetViews>
  <sheetFormatPr baseColWidth="10" defaultRowHeight="14.5" x14ac:dyDescent="0.35"/>
  <cols>
    <col min="1" max="1" width="6.81640625" bestFit="1" customWidth="1"/>
    <col min="2" max="2" width="12" customWidth="1"/>
    <col min="3" max="3" width="12" hidden="1" customWidth="1"/>
    <col min="4" max="4" width="38.54296875" bestFit="1" customWidth="1"/>
    <col min="5" max="5" width="5.453125" bestFit="1" customWidth="1"/>
    <col min="6" max="6" width="7.453125" bestFit="1" customWidth="1"/>
    <col min="7" max="21" width="7.1796875" customWidth="1"/>
  </cols>
  <sheetData>
    <row r="1" spans="1:6" ht="15.5" x14ac:dyDescent="0.35">
      <c r="A1" s="6" t="s">
        <v>285</v>
      </c>
      <c r="F1" s="9">
        <v>1</v>
      </c>
    </row>
    <row r="3" spans="1:6" x14ac:dyDescent="0.35">
      <c r="A3" s="25" t="s">
        <v>140</v>
      </c>
    </row>
    <row r="25" spans="1:21" x14ac:dyDescent="0.35">
      <c r="G25" s="60" t="s">
        <v>137</v>
      </c>
      <c r="H25" s="60"/>
      <c r="I25" s="60"/>
      <c r="J25" s="60"/>
      <c r="K25" s="60"/>
      <c r="L25" s="61" t="s">
        <v>138</v>
      </c>
      <c r="M25" s="61"/>
      <c r="N25" s="61"/>
      <c r="O25" s="61"/>
      <c r="P25" s="61"/>
      <c r="Q25" s="62" t="s">
        <v>139</v>
      </c>
      <c r="R25" s="62"/>
      <c r="S25" s="62"/>
      <c r="T25" s="62"/>
      <c r="U25" s="62"/>
    </row>
    <row r="26" spans="1:21" x14ac:dyDescent="0.35">
      <c r="A26" s="20" t="s">
        <v>136</v>
      </c>
      <c r="B26" s="20" t="s">
        <v>64</v>
      </c>
      <c r="C26" s="20"/>
      <c r="D26" s="20" t="s">
        <v>132</v>
      </c>
      <c r="E26" s="20" t="s">
        <v>100</v>
      </c>
      <c r="F26" s="20" t="s">
        <v>76</v>
      </c>
      <c r="G26" s="21" t="s">
        <v>133</v>
      </c>
      <c r="H26" s="21" t="s">
        <v>134</v>
      </c>
      <c r="I26" s="21" t="s">
        <v>135</v>
      </c>
      <c r="J26" s="21">
        <v>2017</v>
      </c>
      <c r="K26" s="21">
        <v>2018</v>
      </c>
      <c r="L26" s="22" t="s">
        <v>133</v>
      </c>
      <c r="M26" s="22" t="s">
        <v>134</v>
      </c>
      <c r="N26" s="22" t="s">
        <v>135</v>
      </c>
      <c r="O26" s="22">
        <v>2017</v>
      </c>
      <c r="P26" s="22">
        <v>2018</v>
      </c>
      <c r="Q26" s="23" t="s">
        <v>133</v>
      </c>
      <c r="R26" s="23" t="s">
        <v>134</v>
      </c>
      <c r="S26" s="23" t="s">
        <v>135</v>
      </c>
      <c r="T26" s="23">
        <v>2017</v>
      </c>
      <c r="U26" s="23">
        <v>2018</v>
      </c>
    </row>
    <row r="27" spans="1:21" x14ac:dyDescent="0.35">
      <c r="A27" t="s">
        <v>67</v>
      </c>
      <c r="B27" s="50" t="s">
        <v>0</v>
      </c>
      <c r="C27" t="str">
        <f>A27&amp;" - " &amp;D27</f>
        <v>75 - GH SAINT-JOSEPH</v>
      </c>
      <c r="D27" t="s">
        <v>269</v>
      </c>
      <c r="E27" t="s">
        <v>65</v>
      </c>
      <c r="F27" t="s">
        <v>77</v>
      </c>
      <c r="G27" s="2">
        <v>0.19002525252525251</v>
      </c>
      <c r="H27" s="2">
        <v>0.17990515708358032</v>
      </c>
      <c r="I27" s="2">
        <v>0.17072472071039815</v>
      </c>
      <c r="J27" s="2">
        <v>0.16737709576584256</v>
      </c>
      <c r="K27" s="2">
        <v>0.16666666666666666</v>
      </c>
      <c r="L27" s="2">
        <v>9.3253968253968256E-2</v>
      </c>
      <c r="M27" s="2">
        <v>8.6454322716135804E-2</v>
      </c>
      <c r="N27" s="2">
        <v>8.6454322716135804E-2</v>
      </c>
      <c r="O27" s="2">
        <v>8.5565217391304349E-2</v>
      </c>
      <c r="P27" s="2">
        <v>8.5324232081911269E-2</v>
      </c>
      <c r="Q27" s="2">
        <v>0.72103004291845496</v>
      </c>
      <c r="R27" s="2">
        <v>0.83809523809523812</v>
      </c>
      <c r="S27" s="2">
        <v>0.83809523809523812</v>
      </c>
      <c r="T27" s="2">
        <v>0.74871794871794872</v>
      </c>
      <c r="U27" s="2">
        <v>0.78723404255319152</v>
      </c>
    </row>
    <row r="28" spans="1:21" x14ac:dyDescent="0.35">
      <c r="A28" t="s">
        <v>67</v>
      </c>
      <c r="B28" s="50" t="s">
        <v>1</v>
      </c>
      <c r="C28" t="str">
        <f t="shared" ref="C28:C67" si="0">A28&amp;" - " &amp;D28</f>
        <v>75 - HÔPITAL LARIBOISIERE</v>
      </c>
      <c r="D28" t="s">
        <v>268</v>
      </c>
      <c r="E28" t="s">
        <v>66</v>
      </c>
      <c r="F28" t="s">
        <v>77</v>
      </c>
      <c r="G28" s="2">
        <v>0.21991854868567198</v>
      </c>
      <c r="H28" s="2">
        <v>0.21224009415457043</v>
      </c>
      <c r="I28" s="2">
        <v>0.20697498104624715</v>
      </c>
      <c r="J28" s="2">
        <v>0.19799498746867167</v>
      </c>
      <c r="K28" s="2">
        <v>0.19140791152700978</v>
      </c>
      <c r="L28" s="2">
        <v>0.12818050888142102</v>
      </c>
      <c r="M28" s="2">
        <v>0.12306925759840558</v>
      </c>
      <c r="N28" s="2">
        <v>0.12306925759840558</v>
      </c>
      <c r="O28" s="2">
        <v>0.1147011308562197</v>
      </c>
      <c r="P28" s="2">
        <v>0.10392482034273079</v>
      </c>
      <c r="Q28" s="2">
        <v>0.61111111111111116</v>
      </c>
      <c r="R28" s="2">
        <v>0.546875</v>
      </c>
      <c r="S28" s="2">
        <v>0.546875</v>
      </c>
      <c r="T28" s="2">
        <v>0.40322580645161288</v>
      </c>
      <c r="U28" s="2">
        <v>0.46031746031746029</v>
      </c>
    </row>
    <row r="29" spans="1:21" x14ac:dyDescent="0.35">
      <c r="A29" t="s">
        <v>67</v>
      </c>
      <c r="B29" s="50" t="s">
        <v>2</v>
      </c>
      <c r="C29" t="str">
        <f t="shared" si="0"/>
        <v>75 - HÔPITAL TROUSSEAU</v>
      </c>
      <c r="D29" t="s">
        <v>189</v>
      </c>
      <c r="E29" t="s">
        <v>87</v>
      </c>
      <c r="F29" t="s">
        <v>77</v>
      </c>
      <c r="G29" s="2">
        <v>0.22872614749871067</v>
      </c>
      <c r="H29" s="2">
        <v>0.23906929174124264</v>
      </c>
      <c r="I29" s="2">
        <v>0.22954663887441376</v>
      </c>
      <c r="J29" s="2">
        <v>0.25495189586870404</v>
      </c>
      <c r="K29" s="2">
        <v>0.24790710234944641</v>
      </c>
      <c r="L29" s="2">
        <v>0.13029432878679109</v>
      </c>
      <c r="M29" s="2">
        <v>0.12314915131816541</v>
      </c>
      <c r="N29" s="2">
        <v>0.12314915131816541</v>
      </c>
      <c r="O29" s="2">
        <v>0.13757455268389662</v>
      </c>
      <c r="P29" s="2">
        <v>0.14206231454005935</v>
      </c>
      <c r="Q29" s="2">
        <v>0.64804469273743015</v>
      </c>
      <c r="R29" s="2">
        <v>0.5113122171945701</v>
      </c>
      <c r="S29" s="2">
        <v>0.5113122171945701</v>
      </c>
      <c r="T29" s="2">
        <v>0.39285714285714285</v>
      </c>
      <c r="U29" s="2">
        <v>0.5</v>
      </c>
    </row>
    <row r="30" spans="1:21" x14ac:dyDescent="0.35">
      <c r="A30" t="s">
        <v>67</v>
      </c>
      <c r="B30" s="50" t="s">
        <v>3</v>
      </c>
      <c r="C30" t="str">
        <f t="shared" si="0"/>
        <v>75 - HÔPITAL PITIE-SALPETRIERE</v>
      </c>
      <c r="D30" t="s">
        <v>266</v>
      </c>
      <c r="E30" t="s">
        <v>66</v>
      </c>
      <c r="F30" t="s">
        <v>77</v>
      </c>
      <c r="G30" s="2">
        <v>0.28225108225108225</v>
      </c>
      <c r="H30" s="2">
        <v>0.25164690382081689</v>
      </c>
      <c r="I30" s="2">
        <v>0.23779096303057964</v>
      </c>
      <c r="J30" s="2">
        <v>0.24371633752244165</v>
      </c>
      <c r="K30" s="2">
        <v>0.23650927487352444</v>
      </c>
      <c r="L30" s="2">
        <v>0.15645067133683596</v>
      </c>
      <c r="M30" s="2">
        <v>0.13652694610778443</v>
      </c>
      <c r="N30" s="2">
        <v>0.13652694610778443</v>
      </c>
      <c r="O30" s="2">
        <v>0.15256188831318365</v>
      </c>
      <c r="P30" s="2">
        <v>0.1424</v>
      </c>
      <c r="Q30" s="2">
        <v>0.4358974358974359</v>
      </c>
      <c r="R30" s="2">
        <v>0.62777777777777777</v>
      </c>
      <c r="S30" s="2">
        <v>0.62777777777777777</v>
      </c>
      <c r="T30" s="2">
        <v>0.54374999999999996</v>
      </c>
      <c r="U30" s="2">
        <v>0.68243243243243246</v>
      </c>
    </row>
    <row r="31" spans="1:21" x14ac:dyDescent="0.35">
      <c r="A31" t="s">
        <v>67</v>
      </c>
      <c r="B31" s="50" t="s">
        <v>4</v>
      </c>
      <c r="C31" t="str">
        <f t="shared" si="0"/>
        <v>75 - HÔPITAL COCHIN/ST VINCENT DE PAUL</v>
      </c>
      <c r="D31" t="s">
        <v>190</v>
      </c>
      <c r="E31" t="s">
        <v>87</v>
      </c>
      <c r="F31" t="s">
        <v>77</v>
      </c>
      <c r="G31" s="2">
        <v>0.26177811550151975</v>
      </c>
      <c r="H31" s="2">
        <v>0.2362986497220016</v>
      </c>
      <c r="I31" s="2">
        <v>0.24971580143993938</v>
      </c>
      <c r="J31" s="2">
        <v>0.23824806494242023</v>
      </c>
      <c r="K31" s="2">
        <v>0.23796892762410005</v>
      </c>
      <c r="L31" s="2">
        <v>0.15618393234672304</v>
      </c>
      <c r="M31" s="2">
        <v>0.11908602150537634</v>
      </c>
      <c r="N31" s="2">
        <v>0.11908602150537634</v>
      </c>
      <c r="O31" s="2">
        <v>0.13313767342582711</v>
      </c>
      <c r="P31" s="2">
        <v>0.12599258867125462</v>
      </c>
      <c r="Q31" s="2">
        <v>0.54333333333333333</v>
      </c>
      <c r="R31" s="2">
        <v>0.46938775510204084</v>
      </c>
      <c r="S31" s="2">
        <v>0.46938775510204084</v>
      </c>
      <c r="T31" s="2">
        <v>0.44295302013422821</v>
      </c>
      <c r="U31" s="2">
        <v>0.45396825396825397</v>
      </c>
    </row>
    <row r="32" spans="1:21" x14ac:dyDescent="0.35">
      <c r="A32" t="s">
        <v>67</v>
      </c>
      <c r="B32" s="50" t="s">
        <v>5</v>
      </c>
      <c r="C32" t="str">
        <f t="shared" si="0"/>
        <v>75 - HÔPITAL NECKER ENFANTS MALADES</v>
      </c>
      <c r="D32" t="s">
        <v>191</v>
      </c>
      <c r="E32" t="s">
        <v>87</v>
      </c>
      <c r="F32" t="s">
        <v>77</v>
      </c>
      <c r="G32" s="2">
        <v>0.32901554404145078</v>
      </c>
      <c r="H32" s="2">
        <v>0.3345003182686187</v>
      </c>
      <c r="I32" s="2">
        <v>0.29288833437305051</v>
      </c>
      <c r="J32" s="2">
        <v>0.29059829059829062</v>
      </c>
      <c r="K32" s="2">
        <v>0.29072292894818491</v>
      </c>
      <c r="L32" s="2">
        <v>0.18385864374403058</v>
      </c>
      <c r="M32" s="2">
        <v>0.1350844277673546</v>
      </c>
      <c r="N32" s="2">
        <v>0.1350844277673546</v>
      </c>
      <c r="O32" s="2">
        <v>0.13782051282051283</v>
      </c>
      <c r="P32" s="2">
        <v>0.13354459031235855</v>
      </c>
      <c r="Q32" s="2">
        <v>0.54441260744985676</v>
      </c>
      <c r="R32" s="2">
        <v>0.57507082152974509</v>
      </c>
      <c r="S32" s="2">
        <v>0.57507082152974509</v>
      </c>
      <c r="T32" s="2">
        <v>0.44298245614035087</v>
      </c>
      <c r="U32" s="2">
        <v>0.49008498583569404</v>
      </c>
    </row>
    <row r="33" spans="1:21" x14ac:dyDescent="0.35">
      <c r="A33" t="s">
        <v>67</v>
      </c>
      <c r="B33" s="50" t="s">
        <v>6</v>
      </c>
      <c r="C33" t="str">
        <f t="shared" si="0"/>
        <v>75 - HÔPITAL BICHAT</v>
      </c>
      <c r="D33" t="s">
        <v>267</v>
      </c>
      <c r="E33" t="s">
        <v>65</v>
      </c>
      <c r="F33" t="s">
        <v>77</v>
      </c>
      <c r="G33" s="2">
        <v>0.2265625</v>
      </c>
      <c r="H33" s="2">
        <v>0.2254594352308382</v>
      </c>
      <c r="I33" s="2">
        <v>0.22811791383219954</v>
      </c>
      <c r="J33" s="2">
        <v>0.22098936662043459</v>
      </c>
      <c r="K33" s="2">
        <v>0.22466539196940727</v>
      </c>
      <c r="L33" s="2">
        <v>0.14378698224852071</v>
      </c>
      <c r="M33" s="2">
        <v>0.13198573127229488</v>
      </c>
      <c r="N33" s="2">
        <v>0.13198573127229488</v>
      </c>
      <c r="O33" s="2">
        <v>0.12446613788895668</v>
      </c>
      <c r="P33" s="2">
        <v>0.14241676942046855</v>
      </c>
      <c r="Q33" s="2">
        <v>0.5</v>
      </c>
      <c r="R33" s="2">
        <v>0.47058823529411764</v>
      </c>
      <c r="S33" s="2">
        <v>0.47058823529411764</v>
      </c>
      <c r="T33" s="2">
        <v>0.38053097345132741</v>
      </c>
      <c r="U33" s="2">
        <v>0.55789473684210522</v>
      </c>
    </row>
    <row r="34" spans="1:21" x14ac:dyDescent="0.35">
      <c r="A34" t="s">
        <v>67</v>
      </c>
      <c r="B34" s="50" t="s">
        <v>7</v>
      </c>
      <c r="C34" t="str">
        <f t="shared" si="0"/>
        <v>75 - HÔPITAL TENON</v>
      </c>
      <c r="D34" t="s">
        <v>192</v>
      </c>
      <c r="E34" t="s">
        <v>66</v>
      </c>
      <c r="F34" t="s">
        <v>77</v>
      </c>
      <c r="G34" s="2">
        <v>0.24467673248161054</v>
      </c>
      <c r="H34" s="2">
        <v>0.22744795682343871</v>
      </c>
      <c r="I34" s="2">
        <v>0.23744541484716158</v>
      </c>
      <c r="J34" s="2">
        <v>0.24513915364086925</v>
      </c>
      <c r="K34" s="2">
        <v>0.2239226741844543</v>
      </c>
      <c r="L34" s="2">
        <v>0.15428276573787408</v>
      </c>
      <c r="M34" s="2">
        <v>0.15044247787610621</v>
      </c>
      <c r="N34" s="2">
        <v>0.15044247787610621</v>
      </c>
      <c r="O34" s="2">
        <v>0.15996122152205525</v>
      </c>
      <c r="P34" s="2">
        <v>0.1392075078206465</v>
      </c>
      <c r="Q34" s="2">
        <v>0.52258064516129032</v>
      </c>
      <c r="R34" s="2">
        <v>0.57446808510638303</v>
      </c>
      <c r="S34" s="2">
        <v>0.57446808510638303</v>
      </c>
      <c r="T34" s="2">
        <v>0.52601156069364163</v>
      </c>
      <c r="U34" s="2">
        <v>0.52</v>
      </c>
    </row>
    <row r="35" spans="1:21" x14ac:dyDescent="0.35">
      <c r="A35" t="s">
        <v>67</v>
      </c>
      <c r="B35" s="50" t="s">
        <v>8</v>
      </c>
      <c r="C35" t="str">
        <f t="shared" si="0"/>
        <v>75 - HÔPITAL LES BLUETS</v>
      </c>
      <c r="D35" t="s">
        <v>270</v>
      </c>
      <c r="E35" t="s">
        <v>86</v>
      </c>
      <c r="F35" t="s">
        <v>77</v>
      </c>
      <c r="G35" s="2">
        <v>0.17275962471692008</v>
      </c>
      <c r="H35" s="2">
        <v>0.18600191754554171</v>
      </c>
      <c r="I35" s="2">
        <v>0.17910925985261134</v>
      </c>
      <c r="J35" s="2">
        <v>0.14991055456171734</v>
      </c>
      <c r="K35" s="2">
        <v>0.12405146816232267</v>
      </c>
      <c r="L35" s="2">
        <v>0.12205882352941176</v>
      </c>
      <c r="M35" s="2">
        <v>0.1351153423654339</v>
      </c>
      <c r="N35" s="2">
        <v>0.1351153423654339</v>
      </c>
      <c r="O35" s="2">
        <v>9.8790322580645157E-2</v>
      </c>
      <c r="P35" s="2">
        <v>8.9056603773584903E-2</v>
      </c>
      <c r="Q35" s="2">
        <v>0.69918699186991873</v>
      </c>
      <c r="R35" s="2">
        <v>0.77600000000000002</v>
      </c>
      <c r="S35" s="2">
        <v>0.77600000000000002</v>
      </c>
      <c r="T35" s="2">
        <v>0.77876106194690264</v>
      </c>
      <c r="U35" s="2">
        <v>0.73417721518987344</v>
      </c>
    </row>
    <row r="36" spans="1:21" x14ac:dyDescent="0.35">
      <c r="A36" t="s">
        <v>67</v>
      </c>
      <c r="B36" s="50" t="s">
        <v>9</v>
      </c>
      <c r="C36" t="str">
        <f t="shared" si="0"/>
        <v>75 - INSTITUT MUTUALISTE MONTSOURIS</v>
      </c>
      <c r="D36" t="s">
        <v>10</v>
      </c>
      <c r="E36" t="s">
        <v>86</v>
      </c>
      <c r="F36" t="s">
        <v>77</v>
      </c>
      <c r="G36" s="2">
        <v>0.19716981132075473</v>
      </c>
      <c r="H36" s="2">
        <v>0.21497707590422821</v>
      </c>
      <c r="I36" s="2">
        <v>0.20112781954887218</v>
      </c>
      <c r="J36" s="2">
        <v>0.2277804759592035</v>
      </c>
      <c r="K36" s="2">
        <v>0.21251751517982251</v>
      </c>
      <c r="L36" s="2">
        <v>0.13867403314917126</v>
      </c>
      <c r="M36" s="2">
        <v>0.1259093452714046</v>
      </c>
      <c r="N36" s="2">
        <v>0.1259093452714046</v>
      </c>
      <c r="O36" s="2">
        <v>0.15300230946882218</v>
      </c>
      <c r="P36" s="2">
        <v>0.12689500280741156</v>
      </c>
      <c r="Q36" s="2">
        <v>0.86238532110091748</v>
      </c>
      <c r="R36" s="2">
        <v>0.88888888888888884</v>
      </c>
      <c r="S36" s="2">
        <v>0.88888888888888884</v>
      </c>
      <c r="T36" s="2">
        <v>0.86</v>
      </c>
      <c r="U36" s="2">
        <v>0.87179487179487181</v>
      </c>
    </row>
    <row r="37" spans="1:21" x14ac:dyDescent="0.35">
      <c r="A37" t="s">
        <v>67</v>
      </c>
      <c r="B37" s="50" t="s">
        <v>193</v>
      </c>
      <c r="C37" t="str">
        <f>A37&amp;" - " &amp;D37</f>
        <v>75 - HÔPITAL DES DIACONESSES</v>
      </c>
      <c r="D37" t="s">
        <v>194</v>
      </c>
      <c r="E37" t="s">
        <v>86</v>
      </c>
      <c r="F37" t="s">
        <v>77</v>
      </c>
      <c r="G37" s="2">
        <v>0.18752598752598754</v>
      </c>
      <c r="H37" s="2">
        <v>0.177698975571316</v>
      </c>
      <c r="I37" s="2">
        <v>0.18732890105592492</v>
      </c>
      <c r="J37" s="2">
        <v>0.20921696574225121</v>
      </c>
      <c r="K37" s="2">
        <v>0.17768762677484787</v>
      </c>
      <c r="L37" s="2">
        <v>0.11860236220472441</v>
      </c>
      <c r="M37" s="2">
        <v>0.13243243243243244</v>
      </c>
      <c r="N37" s="2">
        <v>0.13243243243243244</v>
      </c>
      <c r="O37" s="2">
        <v>0.14419915453264442</v>
      </c>
      <c r="P37" s="2">
        <v>0.125</v>
      </c>
      <c r="Q37" s="2">
        <v>0.81196581196581197</v>
      </c>
      <c r="R37" s="2">
        <v>0.71764705882352942</v>
      </c>
      <c r="S37" s="2">
        <v>0.71764705882352942</v>
      </c>
      <c r="T37" s="2">
        <v>0.76190476190476186</v>
      </c>
      <c r="U37" s="2">
        <v>0.76249999999999996</v>
      </c>
    </row>
    <row r="38" spans="1:21" x14ac:dyDescent="0.35">
      <c r="A38" t="s">
        <v>67</v>
      </c>
      <c r="B38" s="50" t="s">
        <v>11</v>
      </c>
      <c r="C38" t="str">
        <f t="shared" si="0"/>
        <v>75 - CLINIQUE JEANNE D'ARC</v>
      </c>
      <c r="D38" t="s">
        <v>195</v>
      </c>
      <c r="E38" t="s">
        <v>86</v>
      </c>
      <c r="F38" t="s">
        <v>77</v>
      </c>
      <c r="G38" s="2">
        <v>0.22097378277153559</v>
      </c>
      <c r="H38" s="2">
        <v>0.21939953810623555</v>
      </c>
      <c r="I38" s="2">
        <v>0.19975932611311673</v>
      </c>
      <c r="J38" s="2">
        <v>0.21279212792127922</v>
      </c>
      <c r="K38" s="2">
        <v>0.21605839416058395</v>
      </c>
      <c r="L38" s="2">
        <v>0.11836283185840708</v>
      </c>
      <c r="M38" s="2">
        <v>0.11416781292984869</v>
      </c>
      <c r="N38" s="2">
        <v>0.11416781292984869</v>
      </c>
      <c r="O38" s="2">
        <v>0.10503597122302158</v>
      </c>
      <c r="P38" s="2">
        <v>0.14000000000000001</v>
      </c>
      <c r="Q38" s="2">
        <v>0.72641509433962259</v>
      </c>
      <c r="R38" s="2">
        <v>0.70588235294117652</v>
      </c>
      <c r="S38" s="2">
        <v>0.70588235294117652</v>
      </c>
      <c r="T38" s="2">
        <v>0.75342465753424659</v>
      </c>
      <c r="U38" s="2">
        <v>0.85</v>
      </c>
    </row>
    <row r="39" spans="1:21" x14ac:dyDescent="0.35">
      <c r="A39" t="s">
        <v>67</v>
      </c>
      <c r="B39" s="50" t="s">
        <v>12</v>
      </c>
      <c r="C39" t="str">
        <f t="shared" si="0"/>
        <v>75 - MATERNITE SAINTE FELICITE</v>
      </c>
      <c r="D39" t="s">
        <v>196</v>
      </c>
      <c r="E39" t="s">
        <v>66</v>
      </c>
      <c r="F39" t="s">
        <v>77</v>
      </c>
      <c r="G39" s="2">
        <v>0.27197998570407433</v>
      </c>
      <c r="H39" s="2">
        <v>0.26731927710843373</v>
      </c>
      <c r="I39" s="2">
        <v>0.2690653109112241</v>
      </c>
      <c r="J39" s="2">
        <v>0.27097902097902099</v>
      </c>
      <c r="K39" s="2">
        <v>0.26570803376055019</v>
      </c>
      <c r="L39" s="2">
        <v>0.15422885572139303</v>
      </c>
      <c r="M39" s="2">
        <v>0.15996074582924436</v>
      </c>
      <c r="N39" s="2">
        <v>0.15996074582924436</v>
      </c>
      <c r="O39" s="2">
        <v>0.15123456790123457</v>
      </c>
      <c r="P39" s="2">
        <v>0.15702160493827161</v>
      </c>
      <c r="Q39" s="2">
        <v>0.61904761904761907</v>
      </c>
      <c r="R39" s="2">
        <v>0.61188811188811187</v>
      </c>
      <c r="S39" s="2">
        <v>0.61188811188811187</v>
      </c>
      <c r="T39" s="2">
        <v>0.59654178674351588</v>
      </c>
      <c r="U39" s="2">
        <v>0.5625</v>
      </c>
    </row>
    <row r="40" spans="1:21" x14ac:dyDescent="0.35">
      <c r="A40" t="s">
        <v>67</v>
      </c>
      <c r="B40" s="50" t="s">
        <v>13</v>
      </c>
      <c r="C40" t="str">
        <f t="shared" si="0"/>
        <v>75 - CLINIQUE DE LA MUETTE</v>
      </c>
      <c r="D40" t="s">
        <v>197</v>
      </c>
      <c r="E40" t="s">
        <v>86</v>
      </c>
      <c r="F40" t="s">
        <v>77</v>
      </c>
      <c r="G40" s="2">
        <v>0.41826554105909441</v>
      </c>
      <c r="H40" s="2">
        <v>0.40947288006111537</v>
      </c>
      <c r="I40" s="2">
        <v>0.43467933491686461</v>
      </c>
      <c r="J40" s="2">
        <v>0.44475138121546959</v>
      </c>
      <c r="K40" s="2">
        <v>0.44504995458673935</v>
      </c>
      <c r="L40" s="2">
        <v>0.25416666666666665</v>
      </c>
      <c r="M40" s="2">
        <v>0.2642543859649123</v>
      </c>
      <c r="N40" s="2">
        <v>0.2642543859649123</v>
      </c>
      <c r="O40" s="2">
        <v>0.28244274809160308</v>
      </c>
      <c r="P40" s="2">
        <v>0.28201970443349755</v>
      </c>
      <c r="Q40" s="2">
        <v>0.57615894039735094</v>
      </c>
      <c r="R40" s="2">
        <v>0.66246056782334384</v>
      </c>
      <c r="S40" s="2">
        <v>0.66246056782334384</v>
      </c>
      <c r="T40" s="2">
        <v>0.57499999999999996</v>
      </c>
      <c r="U40" s="2">
        <v>0.63773584905660374</v>
      </c>
    </row>
    <row r="41" spans="1:21" x14ac:dyDescent="0.35">
      <c r="A41" t="s">
        <v>67</v>
      </c>
      <c r="B41" s="50" t="s">
        <v>14</v>
      </c>
      <c r="C41" t="str">
        <f t="shared" si="0"/>
        <v>75 - CLINIQUE SAINTE-THERESE</v>
      </c>
      <c r="D41" t="s">
        <v>15</v>
      </c>
      <c r="E41" t="s">
        <v>86</v>
      </c>
      <c r="F41" t="s">
        <v>77</v>
      </c>
      <c r="G41" s="2">
        <v>0.30077619663648125</v>
      </c>
      <c r="H41" s="2">
        <v>0.29644012944983816</v>
      </c>
      <c r="I41" s="2">
        <v>0.25624082232011747</v>
      </c>
      <c r="J41" s="2">
        <v>0.26630851880276285</v>
      </c>
      <c r="K41" s="2">
        <v>0.23069590085795996</v>
      </c>
      <c r="L41" s="2">
        <v>0.15666666666666668</v>
      </c>
      <c r="M41" s="2">
        <v>0.13498622589531681</v>
      </c>
      <c r="N41" s="2">
        <v>0.13498622589531681</v>
      </c>
      <c r="O41" s="2">
        <v>0.12610837438423644</v>
      </c>
      <c r="P41" s="2">
        <v>0.10846245530393325</v>
      </c>
      <c r="Q41" s="2">
        <v>0.62773722627737227</v>
      </c>
      <c r="R41" s="2">
        <v>0.75634517766497467</v>
      </c>
      <c r="S41" s="2">
        <v>0.75634517766497467</v>
      </c>
      <c r="T41" s="2">
        <v>0.61</v>
      </c>
      <c r="U41" s="2">
        <v>0.65333333333333332</v>
      </c>
    </row>
    <row r="42" spans="1:21" x14ac:dyDescent="0.35">
      <c r="A42" t="s">
        <v>67</v>
      </c>
      <c r="B42" s="50" t="s">
        <v>16</v>
      </c>
      <c r="C42" t="str">
        <f t="shared" si="0"/>
        <v>75 - HÔPITAL ROBERT DEBRE</v>
      </c>
      <c r="D42" t="s">
        <v>198</v>
      </c>
      <c r="E42" t="s">
        <v>87</v>
      </c>
      <c r="F42" t="s">
        <v>77</v>
      </c>
      <c r="G42" s="2">
        <v>0.17292225201072386</v>
      </c>
      <c r="H42" s="2">
        <v>0.16558552406964835</v>
      </c>
      <c r="I42" s="2">
        <v>0.16050997057862046</v>
      </c>
      <c r="J42" s="2">
        <v>0.1750920656176766</v>
      </c>
      <c r="K42" s="2">
        <v>0.17754569190600522</v>
      </c>
      <c r="L42" s="2">
        <v>0.1061659712563746</v>
      </c>
      <c r="M42" s="2">
        <v>0.10312499999999999</v>
      </c>
      <c r="N42" s="2">
        <v>0.10312499999999999</v>
      </c>
      <c r="O42" s="2">
        <v>0.11297071129707113</v>
      </c>
      <c r="P42" s="2">
        <v>0.12315930388219545</v>
      </c>
      <c r="Q42" s="2">
        <v>0.65094339622641506</v>
      </c>
      <c r="R42" s="2">
        <v>0.69767441860465118</v>
      </c>
      <c r="S42" s="2">
        <v>0.69767441860465118</v>
      </c>
      <c r="T42" s="2">
        <v>0.54545454545454541</v>
      </c>
      <c r="U42" s="2">
        <v>0.5714285714285714</v>
      </c>
    </row>
    <row r="43" spans="1:21" x14ac:dyDescent="0.35">
      <c r="A43" t="s">
        <v>68</v>
      </c>
      <c r="B43" s="50" t="s">
        <v>93</v>
      </c>
      <c r="C43" t="str">
        <f t="shared" si="0"/>
        <v>77 - CH DE COULOMMIERS</v>
      </c>
      <c r="D43" t="s">
        <v>199</v>
      </c>
      <c r="E43" t="s">
        <v>66</v>
      </c>
      <c r="F43" t="s">
        <v>80</v>
      </c>
      <c r="G43" s="2">
        <v>0.1894273127753304</v>
      </c>
      <c r="H43" s="2">
        <v>0.20270270270270271</v>
      </c>
      <c r="I43" s="2">
        <v>0.21419518377693283</v>
      </c>
      <c r="J43" s="2">
        <v>0.18324607329842932</v>
      </c>
      <c r="K43" s="2">
        <v>0.17598908594815826</v>
      </c>
      <c r="L43" s="2">
        <v>9.5041322314049589E-2</v>
      </c>
      <c r="M43" s="2">
        <v>0.10628019323671498</v>
      </c>
      <c r="N43" s="2">
        <v>0.10628019323671498</v>
      </c>
      <c r="O43" s="2">
        <v>8.8480801335559259E-2</v>
      </c>
      <c r="P43" s="2">
        <v>9.8199672667757767E-2</v>
      </c>
      <c r="Q43" s="2">
        <v>0.78</v>
      </c>
      <c r="R43" s="2">
        <v>0.73584905660377353</v>
      </c>
      <c r="S43" s="2">
        <v>0.73584905660377353</v>
      </c>
      <c r="T43" s="2">
        <v>0.69387755102040816</v>
      </c>
      <c r="U43" s="2">
        <v>0.64864864864864868</v>
      </c>
    </row>
    <row r="44" spans="1:21" x14ac:dyDescent="0.35">
      <c r="A44" t="s">
        <v>68</v>
      </c>
      <c r="B44" s="50" t="s">
        <v>94</v>
      </c>
      <c r="C44" t="str">
        <f t="shared" si="0"/>
        <v>77 - CH DE FONTAINEBLEAU</v>
      </c>
      <c r="D44" t="s">
        <v>200</v>
      </c>
      <c r="E44" t="s">
        <v>65</v>
      </c>
      <c r="F44" t="s">
        <v>88</v>
      </c>
      <c r="G44" s="2">
        <v>0.16335141651597349</v>
      </c>
      <c r="H44" s="2">
        <v>0.14937286202964653</v>
      </c>
      <c r="I44" s="2">
        <v>0.16820401519262074</v>
      </c>
      <c r="J44" s="2">
        <v>0.15388711395101171</v>
      </c>
      <c r="K44" s="2">
        <v>0.16243961352657005</v>
      </c>
      <c r="L44" s="2">
        <v>7.7443609022556398E-2</v>
      </c>
      <c r="M44" s="2">
        <v>8.0877313228238518E-2</v>
      </c>
      <c r="N44" s="2">
        <v>8.0877313228238518E-2</v>
      </c>
      <c r="O44" s="2">
        <v>7.9188481675392663E-2</v>
      </c>
      <c r="P44" s="2">
        <v>7.8967350037965067E-2</v>
      </c>
      <c r="Q44" s="2">
        <v>0.58064516129032262</v>
      </c>
      <c r="R44" s="2">
        <v>0.50574712643678166</v>
      </c>
      <c r="S44" s="2">
        <v>0.50574712643678166</v>
      </c>
      <c r="T44" s="2">
        <v>0.53333333333333333</v>
      </c>
      <c r="U44" s="2">
        <v>0.51851851851851849</v>
      </c>
    </row>
    <row r="45" spans="1:21" x14ac:dyDescent="0.35">
      <c r="A45" t="s">
        <v>68</v>
      </c>
      <c r="B45" s="50" t="s">
        <v>201</v>
      </c>
      <c r="C45" t="str">
        <f>A45&amp;" - " &amp;D45</f>
        <v>77 - CH DE MELUN</v>
      </c>
      <c r="D45" t="s">
        <v>273</v>
      </c>
      <c r="E45" t="s">
        <v>65</v>
      </c>
      <c r="F45" t="s">
        <v>88</v>
      </c>
      <c r="G45" s="2">
        <v>0.18220899470899471</v>
      </c>
      <c r="H45" s="2">
        <v>0.19485842026825634</v>
      </c>
      <c r="I45" s="2">
        <v>0.20180505415162456</v>
      </c>
      <c r="J45" s="2">
        <v>0.18640429338103756</v>
      </c>
      <c r="K45" s="2">
        <v>0.2065888812628689</v>
      </c>
      <c r="L45" s="2">
        <v>0.103420523138833</v>
      </c>
      <c r="M45" s="2">
        <v>0.11272567151034786</v>
      </c>
      <c r="N45" s="2">
        <v>0.11272567151034786</v>
      </c>
      <c r="O45" s="2">
        <v>9.5278969957081544E-2</v>
      </c>
      <c r="P45" s="2">
        <v>0.10491946016543317</v>
      </c>
      <c r="Q45" s="2">
        <v>0.64556962025316456</v>
      </c>
      <c r="R45" s="2">
        <v>0.65161290322580645</v>
      </c>
      <c r="S45" s="2">
        <v>0.65161290322580645</v>
      </c>
      <c r="T45" s="2">
        <v>0.60248447204968947</v>
      </c>
      <c r="U45" s="2">
        <v>0.74846625766871167</v>
      </c>
    </row>
    <row r="46" spans="1:21" x14ac:dyDescent="0.35">
      <c r="A46" t="s">
        <v>68</v>
      </c>
      <c r="B46" s="50" t="s">
        <v>95</v>
      </c>
      <c r="C46" t="str">
        <f t="shared" si="0"/>
        <v>77 - CH MONTEREAU</v>
      </c>
      <c r="D46" t="s">
        <v>271</v>
      </c>
      <c r="E46" t="s">
        <v>86</v>
      </c>
      <c r="F46" t="s">
        <v>88</v>
      </c>
      <c r="G46" s="2">
        <v>0.21875</v>
      </c>
      <c r="H46" s="2">
        <v>0.21221864951768488</v>
      </c>
      <c r="I46" s="2">
        <v>0.2049306625577812</v>
      </c>
      <c r="J46" s="2">
        <v>0.21920000000000001</v>
      </c>
      <c r="K46" s="2">
        <v>0.22184300341296928</v>
      </c>
      <c r="L46" s="2">
        <v>0.1266294227188082</v>
      </c>
      <c r="M46" s="2">
        <v>0.11478599221789883</v>
      </c>
      <c r="N46" s="2">
        <v>0.11478599221789883</v>
      </c>
      <c r="O46" s="2">
        <v>0.12396694214876033</v>
      </c>
      <c r="P46" s="2">
        <v>0.12747252747252746</v>
      </c>
      <c r="Q46" s="2">
        <v>0.8125</v>
      </c>
      <c r="R46" s="2">
        <v>0.64</v>
      </c>
      <c r="S46" s="2">
        <v>0.64</v>
      </c>
      <c r="T46" s="2">
        <v>0.58823529411764708</v>
      </c>
      <c r="U46" s="2">
        <v>0.6</v>
      </c>
    </row>
    <row r="47" spans="1:21" x14ac:dyDescent="0.35">
      <c r="A47" t="s">
        <v>68</v>
      </c>
      <c r="B47" s="50" t="s">
        <v>202</v>
      </c>
      <c r="C47" t="str">
        <f>A47&amp;" - " &amp;D47</f>
        <v>77 - CH DE PROVINS</v>
      </c>
      <c r="D47" t="s">
        <v>274</v>
      </c>
      <c r="E47" t="s">
        <v>66</v>
      </c>
      <c r="F47" t="s">
        <v>80</v>
      </c>
      <c r="G47" s="2">
        <v>0.19565217391304349</v>
      </c>
      <c r="H47" s="2">
        <v>0.20637329286798178</v>
      </c>
      <c r="I47" s="2">
        <v>0.22931785195936139</v>
      </c>
      <c r="J47" s="2">
        <v>0.2043343653250774</v>
      </c>
      <c r="K47" s="2">
        <v>0.20443740095087162</v>
      </c>
      <c r="L47" s="2">
        <v>7.5438596491228069E-2</v>
      </c>
      <c r="M47" s="2">
        <v>0.11538461538461539</v>
      </c>
      <c r="N47" s="2">
        <v>0.11538461538461539</v>
      </c>
      <c r="O47" s="2">
        <v>0.10666666666666667</v>
      </c>
      <c r="P47" s="2">
        <v>9.8000000000000004E-2</v>
      </c>
      <c r="Q47" s="2">
        <v>0.70175438596491224</v>
      </c>
      <c r="R47" s="2">
        <v>0.61290322580645162</v>
      </c>
      <c r="S47" s="2">
        <v>0.61290322580645162</v>
      </c>
      <c r="T47" s="2">
        <v>0.59523809523809523</v>
      </c>
      <c r="U47" s="2">
        <v>0.7192982456140351</v>
      </c>
    </row>
    <row r="48" spans="1:21" x14ac:dyDescent="0.35">
      <c r="A48" t="s">
        <v>68</v>
      </c>
      <c r="B48" s="50" t="s">
        <v>96</v>
      </c>
      <c r="C48" t="str">
        <f t="shared" si="0"/>
        <v>77 - CH DE MEAUX</v>
      </c>
      <c r="D48" t="s">
        <v>272</v>
      </c>
      <c r="E48" t="s">
        <v>87</v>
      </c>
      <c r="F48" t="s">
        <v>80</v>
      </c>
      <c r="G48" s="2">
        <v>0.22625876354365837</v>
      </c>
      <c r="H48" s="2">
        <v>0.21722728701666141</v>
      </c>
      <c r="I48" s="2">
        <v>0.24660258534968513</v>
      </c>
      <c r="J48" s="2">
        <v>0.23888520238885202</v>
      </c>
      <c r="K48" s="2">
        <v>0.21817574340126963</v>
      </c>
      <c r="L48" s="2">
        <v>0.10729253981559095</v>
      </c>
      <c r="M48" s="2">
        <v>0.11688311688311688</v>
      </c>
      <c r="N48" s="2">
        <v>0.11688311688311688</v>
      </c>
      <c r="O48" s="2">
        <v>0.11409978308026031</v>
      </c>
      <c r="P48" s="2">
        <v>0.10551454624402953</v>
      </c>
      <c r="Q48" s="2">
        <v>0.65625</v>
      </c>
      <c r="R48" s="2">
        <v>0.61244019138755978</v>
      </c>
      <c r="S48" s="2">
        <v>0.61244019138755978</v>
      </c>
      <c r="T48" s="2">
        <v>0.56888888888888889</v>
      </c>
      <c r="U48" s="2">
        <v>0.61621621621621625</v>
      </c>
    </row>
    <row r="49" spans="1:21" x14ac:dyDescent="0.35">
      <c r="A49" t="s">
        <v>68</v>
      </c>
      <c r="B49" s="50" t="s">
        <v>97</v>
      </c>
      <c r="C49" t="str">
        <f t="shared" si="0"/>
        <v>77 - GHEF MARNE LA VALLEE SITE JOSSIGNY</v>
      </c>
      <c r="D49" t="s">
        <v>90</v>
      </c>
      <c r="E49" t="s">
        <v>65</v>
      </c>
      <c r="F49" t="s">
        <v>80</v>
      </c>
      <c r="G49" s="2">
        <v>0.21212121212121213</v>
      </c>
      <c r="H49" s="2">
        <v>0.2160945413618458</v>
      </c>
      <c r="I49" s="2">
        <v>0.20234113712374582</v>
      </c>
      <c r="J49" s="2">
        <v>0.19245067200457536</v>
      </c>
      <c r="K49" s="2">
        <v>0.20171919770773639</v>
      </c>
      <c r="L49" s="2">
        <v>0.12208258527827648</v>
      </c>
      <c r="M49" s="2">
        <v>0.13204344874405974</v>
      </c>
      <c r="N49" s="2">
        <v>0.13204344874405974</v>
      </c>
      <c r="O49" s="2">
        <v>0.10665220535068691</v>
      </c>
      <c r="P49" s="2">
        <v>0.11123032904148784</v>
      </c>
      <c r="Q49" s="2">
        <v>0.70625000000000004</v>
      </c>
      <c r="R49" s="2">
        <v>0.60139860139860135</v>
      </c>
      <c r="S49" s="2">
        <v>0.60139860139860135</v>
      </c>
      <c r="T49" s="2">
        <v>0.42857142857142855</v>
      </c>
      <c r="U49" s="2">
        <v>0.56287425149700598</v>
      </c>
    </row>
    <row r="50" spans="1:21" x14ac:dyDescent="0.35">
      <c r="A50" t="s">
        <v>68</v>
      </c>
      <c r="B50" s="50" t="s">
        <v>17</v>
      </c>
      <c r="C50" t="str">
        <f t="shared" si="0"/>
        <v>77 - CLINIQUE DE TOURNAN</v>
      </c>
      <c r="D50" t="s">
        <v>18</v>
      </c>
      <c r="E50" t="s">
        <v>86</v>
      </c>
      <c r="F50" t="s">
        <v>80</v>
      </c>
      <c r="G50" s="2">
        <v>0.22541436464088399</v>
      </c>
      <c r="H50" s="2">
        <v>0.23594266813671444</v>
      </c>
      <c r="I50" s="2">
        <v>0.22797927461139897</v>
      </c>
      <c r="J50" s="2">
        <v>0.21904761904761905</v>
      </c>
      <c r="K50" s="2">
        <v>0.23424878836833601</v>
      </c>
      <c r="L50" s="2">
        <v>0.11934156378600823</v>
      </c>
      <c r="M50" s="2">
        <v>0.13975155279503104</v>
      </c>
      <c r="N50" s="2">
        <v>0.13975155279503104</v>
      </c>
      <c r="O50" s="2">
        <v>0.10964083175803403</v>
      </c>
      <c r="P50" s="2">
        <v>0.12103174603174603</v>
      </c>
      <c r="Q50" s="2">
        <v>0.6619718309859155</v>
      </c>
      <c r="R50" s="2">
        <v>0.70588235294117652</v>
      </c>
      <c r="S50" s="2">
        <v>0.70588235294117652</v>
      </c>
      <c r="T50" s="2">
        <v>0.73076923076923073</v>
      </c>
      <c r="U50" s="2">
        <v>0.7142857142857143</v>
      </c>
    </row>
    <row r="51" spans="1:21" x14ac:dyDescent="0.35">
      <c r="A51" t="s">
        <v>69</v>
      </c>
      <c r="B51" s="50" t="s">
        <v>203</v>
      </c>
      <c r="C51" t="str">
        <f>A51&amp;" - " &amp;D51</f>
        <v>78 - CH FRANCOIS QUESNAY MANTES</v>
      </c>
      <c r="D51" t="s">
        <v>204</v>
      </c>
      <c r="E51" t="s">
        <v>65</v>
      </c>
      <c r="F51" t="s">
        <v>78</v>
      </c>
      <c r="G51" s="2">
        <v>0.20417168070597674</v>
      </c>
      <c r="H51" s="2">
        <v>0.22739130434782609</v>
      </c>
      <c r="I51" s="2">
        <v>0.20381882770870338</v>
      </c>
      <c r="J51" s="2">
        <v>0.23523942352394236</v>
      </c>
      <c r="K51" s="2">
        <v>0.23080591320934668</v>
      </c>
      <c r="L51" s="2">
        <v>0.10855614973262032</v>
      </c>
      <c r="M51" s="2">
        <v>0.11123853211009174</v>
      </c>
      <c r="N51" s="2">
        <v>0.11123853211009174</v>
      </c>
      <c r="O51" s="2">
        <v>0.11166875784190715</v>
      </c>
      <c r="P51" s="2">
        <v>0.12492231199502797</v>
      </c>
      <c r="Q51" s="2">
        <v>0.36904761904761907</v>
      </c>
      <c r="R51" s="2">
        <v>0.54666666666666663</v>
      </c>
      <c r="S51" s="2">
        <v>0.54666666666666663</v>
      </c>
      <c r="T51" s="2">
        <v>0.46596858638743455</v>
      </c>
      <c r="U51" s="2">
        <v>0.48749999999999999</v>
      </c>
    </row>
    <row r="52" spans="1:21" x14ac:dyDescent="0.35">
      <c r="A52" t="s">
        <v>69</v>
      </c>
      <c r="B52" s="50" t="s">
        <v>205</v>
      </c>
      <c r="C52" t="str">
        <f>A52&amp;" - " &amp;D52</f>
        <v>78 - CHIC DE MEULAN LES MUREAUX</v>
      </c>
      <c r="D52" t="s">
        <v>206</v>
      </c>
      <c r="E52" t="s">
        <v>86</v>
      </c>
      <c r="F52" t="s">
        <v>78</v>
      </c>
      <c r="G52" s="2">
        <v>0.21052631578947367</v>
      </c>
      <c r="H52" s="2">
        <v>0.21613545816733068</v>
      </c>
      <c r="I52" s="2">
        <v>0.19071644803229063</v>
      </c>
      <c r="J52" s="2">
        <v>0.20549338758901323</v>
      </c>
      <c r="K52" s="2">
        <v>0.21389793702497287</v>
      </c>
      <c r="L52" s="2">
        <v>0.12761020881670534</v>
      </c>
      <c r="M52" s="2">
        <v>0.11083743842364532</v>
      </c>
      <c r="N52" s="2">
        <v>0.11083743842364532</v>
      </c>
      <c r="O52" s="2">
        <v>0.11858190709046455</v>
      </c>
      <c r="P52" s="2">
        <v>0.12987012987012986</v>
      </c>
      <c r="Q52" s="2">
        <v>0.76923076923076927</v>
      </c>
      <c r="R52" s="2">
        <v>0.660377358490566</v>
      </c>
      <c r="S52" s="2">
        <v>0.660377358490566</v>
      </c>
      <c r="T52" s="2">
        <v>0.6470588235294118</v>
      </c>
      <c r="U52" s="2">
        <v>0.73134328358208955</v>
      </c>
    </row>
    <row r="53" spans="1:21" x14ac:dyDescent="0.35">
      <c r="A53" t="s">
        <v>69</v>
      </c>
      <c r="B53" s="50" t="s">
        <v>207</v>
      </c>
      <c r="C53" t="str">
        <f t="shared" si="0"/>
        <v>78 - CHIC POISSY ST GERMAIN</v>
      </c>
      <c r="D53" t="s">
        <v>275</v>
      </c>
      <c r="E53" t="s">
        <v>87</v>
      </c>
      <c r="F53" t="s">
        <v>78</v>
      </c>
      <c r="G53" s="2">
        <v>0.25387773722627738</v>
      </c>
      <c r="H53" s="2">
        <v>0.27454128440366971</v>
      </c>
      <c r="I53" s="2">
        <v>0.27463312368972748</v>
      </c>
      <c r="J53" s="2">
        <v>0.27812202097235461</v>
      </c>
      <c r="K53" s="2">
        <v>0.27383619616629323</v>
      </c>
      <c r="L53" s="2">
        <v>0.11128236744759556</v>
      </c>
      <c r="M53" s="2">
        <v>0.12817258883248731</v>
      </c>
      <c r="N53" s="2">
        <v>0.12817258883248731</v>
      </c>
      <c r="O53" s="2">
        <v>0.13145695364238411</v>
      </c>
      <c r="P53" s="2">
        <v>0.12491397109428769</v>
      </c>
      <c r="Q53" s="2">
        <v>0.56798245614035092</v>
      </c>
      <c r="R53" s="2">
        <v>0.50204918032786883</v>
      </c>
      <c r="S53" s="2">
        <v>0.50204918032786883</v>
      </c>
      <c r="T53" s="2">
        <v>0.44331983805668018</v>
      </c>
      <c r="U53" s="2">
        <v>0.47795823665893272</v>
      </c>
    </row>
    <row r="54" spans="1:21" x14ac:dyDescent="0.35">
      <c r="A54" t="s">
        <v>69</v>
      </c>
      <c r="B54" s="50" t="s">
        <v>208</v>
      </c>
      <c r="C54" t="str">
        <f>A54&amp;" - " &amp;D54</f>
        <v>78 - CH DE RAMBOUILLET</v>
      </c>
      <c r="D54" t="s">
        <v>209</v>
      </c>
      <c r="E54" t="s">
        <v>66</v>
      </c>
      <c r="F54" t="s">
        <v>78</v>
      </c>
      <c r="G54" s="2">
        <v>0.16367403314917128</v>
      </c>
      <c r="H54" s="2">
        <v>0.16677275620623808</v>
      </c>
      <c r="I54" s="2">
        <v>0.16002612671456565</v>
      </c>
      <c r="J54" s="2">
        <v>0.18508997429305912</v>
      </c>
      <c r="K54" s="2">
        <v>0.16318537859007834</v>
      </c>
      <c r="L54" s="2">
        <v>9.0834021469859624E-2</v>
      </c>
      <c r="M54" s="2">
        <v>9.9920697858842195E-2</v>
      </c>
      <c r="N54" s="2">
        <v>9.9920697858842195E-2</v>
      </c>
      <c r="O54" s="2">
        <v>9.8580441640378547E-2</v>
      </c>
      <c r="P54" s="2">
        <v>8.9230769230769225E-2</v>
      </c>
      <c r="Q54" s="2">
        <v>0.676056338028169</v>
      </c>
      <c r="R54" s="2">
        <v>0.73333333333333328</v>
      </c>
      <c r="S54" s="2">
        <v>0.73333333333333328</v>
      </c>
      <c r="T54" s="2">
        <v>0.83177570093457942</v>
      </c>
      <c r="U54" s="2">
        <v>0.7558139534883721</v>
      </c>
    </row>
    <row r="55" spans="1:21" x14ac:dyDescent="0.35">
      <c r="A55" t="s">
        <v>69</v>
      </c>
      <c r="B55" s="50" t="s">
        <v>19</v>
      </c>
      <c r="C55" t="str">
        <f t="shared" si="0"/>
        <v>78 - CLINIQUE SAINT GERMAIN</v>
      </c>
      <c r="D55" t="s">
        <v>20</v>
      </c>
      <c r="E55" t="s">
        <v>86</v>
      </c>
      <c r="F55" t="s">
        <v>78</v>
      </c>
      <c r="G55" s="2">
        <v>0.22983425414364642</v>
      </c>
      <c r="H55" s="2">
        <v>0.25090036014405764</v>
      </c>
      <c r="I55" s="2">
        <v>0.241917502787068</v>
      </c>
      <c r="J55" s="2">
        <v>0.26636568848758463</v>
      </c>
      <c r="K55" s="2">
        <v>0.24655963302752293</v>
      </c>
      <c r="L55" s="2">
        <v>0.11172413793103449</v>
      </c>
      <c r="M55" s="2">
        <v>0.13031550068587106</v>
      </c>
      <c r="N55" s="2">
        <v>0.13031550068587106</v>
      </c>
      <c r="O55" s="2">
        <v>0.14185393258426968</v>
      </c>
      <c r="P55" s="2">
        <v>0.13892709766162312</v>
      </c>
      <c r="Q55" s="2">
        <v>0.62385321100917435</v>
      </c>
      <c r="R55" s="2">
        <v>0.55913978494623651</v>
      </c>
      <c r="S55" s="2">
        <v>0.55913978494623651</v>
      </c>
      <c r="T55" s="2">
        <v>0.58260869565217388</v>
      </c>
      <c r="U55" s="2">
        <v>0.61904761904761907</v>
      </c>
    </row>
    <row r="56" spans="1:21" x14ac:dyDescent="0.35">
      <c r="A56" t="s">
        <v>69</v>
      </c>
      <c r="B56" s="50" t="s">
        <v>21</v>
      </c>
      <c r="C56" t="str">
        <f>A56&amp;" - " &amp;D56</f>
        <v>78 - CLINIQUE SAINT LOUIS</v>
      </c>
      <c r="D56" t="s">
        <v>22</v>
      </c>
      <c r="E56" t="s">
        <v>86</v>
      </c>
      <c r="F56" t="s">
        <v>78</v>
      </c>
      <c r="G56" s="2">
        <v>0.27610872675250359</v>
      </c>
      <c r="H56" s="2">
        <v>0.22676579925650558</v>
      </c>
      <c r="I56" s="2">
        <v>0.24652338811630847</v>
      </c>
      <c r="J56" s="2">
        <v>0.25</v>
      </c>
      <c r="K56" s="2">
        <v>0.23427041499330656</v>
      </c>
      <c r="L56" s="2">
        <v>0.14071294559099437</v>
      </c>
      <c r="M56" s="2">
        <v>0.14329738058551617</v>
      </c>
      <c r="N56" s="2">
        <v>0.14329738058551617</v>
      </c>
      <c r="O56" s="2">
        <v>0.11584327086882454</v>
      </c>
      <c r="P56" s="2">
        <v>0.1116584564860427</v>
      </c>
      <c r="Q56" s="2">
        <v>0.36170212765957449</v>
      </c>
      <c r="R56" s="2">
        <v>0.45882352941176469</v>
      </c>
      <c r="S56" s="2">
        <v>0.45882352941176469</v>
      </c>
      <c r="T56" s="2">
        <v>0.43010752688172044</v>
      </c>
      <c r="U56" s="2">
        <v>0.46052631578947367</v>
      </c>
    </row>
    <row r="57" spans="1:21" x14ac:dyDescent="0.35">
      <c r="A57" t="s">
        <v>69</v>
      </c>
      <c r="B57" s="50" t="s">
        <v>23</v>
      </c>
      <c r="C57" t="str">
        <f>A57&amp;" - " &amp;D57</f>
        <v>78 - CLINIQUE DES FRANCISCAINES</v>
      </c>
      <c r="D57" t="s">
        <v>210</v>
      </c>
      <c r="E57" t="s">
        <v>66</v>
      </c>
      <c r="F57" t="s">
        <v>78</v>
      </c>
      <c r="G57" s="2">
        <v>0.31946584488957369</v>
      </c>
      <c r="H57" s="2">
        <v>0.35741864313292887</v>
      </c>
      <c r="I57" s="2">
        <v>0.37552489502099579</v>
      </c>
      <c r="J57" s="2">
        <v>0.41180705543556517</v>
      </c>
      <c r="K57" s="2">
        <v>0.38804780876494022</v>
      </c>
      <c r="L57" s="2">
        <v>0.18372703412073491</v>
      </c>
      <c r="M57" s="2">
        <v>0.21987480438184664</v>
      </c>
      <c r="N57" s="2">
        <v>0.21987480438184664</v>
      </c>
      <c r="O57" s="2">
        <v>0.27169811320754716</v>
      </c>
      <c r="P57" s="2">
        <v>0.22929936305732485</v>
      </c>
      <c r="Q57" s="2">
        <v>0.7434402332361516</v>
      </c>
      <c r="R57" s="2">
        <v>0.68098159509202449</v>
      </c>
      <c r="S57" s="2">
        <v>0.68098159509202449</v>
      </c>
      <c r="T57" s="2">
        <v>0.60689655172413792</v>
      </c>
      <c r="U57" s="2">
        <v>0.66</v>
      </c>
    </row>
    <row r="58" spans="1:21" x14ac:dyDescent="0.35">
      <c r="A58" t="s">
        <v>69</v>
      </c>
      <c r="B58" s="50" t="s">
        <v>24</v>
      </c>
      <c r="C58" t="str">
        <f>A58&amp;" - " &amp;D58</f>
        <v>78 - CMC PARLY II</v>
      </c>
      <c r="D58" t="s">
        <v>276</v>
      </c>
      <c r="E58" t="s">
        <v>66</v>
      </c>
      <c r="F58" t="s">
        <v>78</v>
      </c>
      <c r="G58" s="2">
        <v>0.26443057722308894</v>
      </c>
      <c r="H58" s="2">
        <v>0.27387529597474347</v>
      </c>
      <c r="I58" s="2">
        <v>0.29932546374367625</v>
      </c>
      <c r="J58" s="2">
        <v>0.26631853785900783</v>
      </c>
      <c r="K58" s="2">
        <v>0.25128205128205128</v>
      </c>
      <c r="L58" s="2">
        <v>0.14895729890764647</v>
      </c>
      <c r="M58" s="2">
        <v>0.17377049180327869</v>
      </c>
      <c r="N58" s="2">
        <v>0.17377049180327869</v>
      </c>
      <c r="O58" s="2">
        <v>0.13901345291479822</v>
      </c>
      <c r="P58" s="2">
        <v>0.12041884816753927</v>
      </c>
      <c r="Q58" s="2">
        <v>0.52486187845303867</v>
      </c>
      <c r="R58" s="2">
        <v>0.5273972602739726</v>
      </c>
      <c r="S58" s="2">
        <v>0.5273972602739726</v>
      </c>
      <c r="T58" s="2">
        <v>0.4859154929577465</v>
      </c>
      <c r="U58" s="2">
        <v>0.56481481481481477</v>
      </c>
    </row>
    <row r="59" spans="1:21" x14ac:dyDescent="0.35">
      <c r="A59" t="s">
        <v>69</v>
      </c>
      <c r="B59" s="50" t="s">
        <v>25</v>
      </c>
      <c r="C59" t="str">
        <f>A59&amp;" - " &amp;D59</f>
        <v>78 - HÔPITAL PRIVÉ OUEST PARISIEN</v>
      </c>
      <c r="D59" t="s">
        <v>277</v>
      </c>
      <c r="E59" t="s">
        <v>66</v>
      </c>
      <c r="F59" t="s">
        <v>78</v>
      </c>
      <c r="G59" s="2">
        <v>0.26453488372093026</v>
      </c>
      <c r="H59" s="2">
        <v>0.25081788440567065</v>
      </c>
      <c r="I59" s="2">
        <v>0.27005649717514124</v>
      </c>
      <c r="J59" s="2">
        <v>0.2370012091898428</v>
      </c>
      <c r="K59" s="2">
        <v>0.24786324786324787</v>
      </c>
      <c r="L59" s="2">
        <v>0.16</v>
      </c>
      <c r="M59" s="2">
        <v>0.12724550898203593</v>
      </c>
      <c r="N59" s="2">
        <v>0.12724550898203593</v>
      </c>
      <c r="O59" s="2">
        <v>0.1122754491017964</v>
      </c>
      <c r="P59" s="2">
        <v>0.15213675213675212</v>
      </c>
      <c r="Q59" s="2">
        <v>0.70370370370370372</v>
      </c>
      <c r="R59" s="2">
        <v>0.64935064935064934</v>
      </c>
      <c r="S59" s="2">
        <v>0.64935064935064934</v>
      </c>
      <c r="T59" s="2">
        <v>0.64383561643835618</v>
      </c>
      <c r="U59" s="2">
        <v>0.52631578947368418</v>
      </c>
    </row>
    <row r="60" spans="1:21" x14ac:dyDescent="0.35">
      <c r="A60" t="s">
        <v>69</v>
      </c>
      <c r="B60" s="50" t="s">
        <v>211</v>
      </c>
      <c r="C60" t="str">
        <f t="shared" si="0"/>
        <v>78 - CH DE VERSAILLES SITE ANDRE MIGNOT</v>
      </c>
      <c r="D60" t="s">
        <v>212</v>
      </c>
      <c r="E60" t="s">
        <v>65</v>
      </c>
      <c r="F60" t="s">
        <v>78</v>
      </c>
      <c r="G60" s="2">
        <v>0.17118894918598915</v>
      </c>
      <c r="H60" s="2">
        <v>0.19915054270882493</v>
      </c>
      <c r="I60" s="2">
        <v>0.19366681964203764</v>
      </c>
      <c r="J60" s="2">
        <v>0.19147121535181236</v>
      </c>
      <c r="K60" s="2">
        <v>0.19522704673516739</v>
      </c>
      <c r="L60" s="2">
        <v>9.1961023142509132E-2</v>
      </c>
      <c r="M60" s="2">
        <v>9.8312972658522402E-2</v>
      </c>
      <c r="N60" s="2">
        <v>9.8312972658522402E-2</v>
      </c>
      <c r="O60" s="2">
        <v>0.11018711018711019</v>
      </c>
      <c r="P60" s="2">
        <v>0.11051985264019648</v>
      </c>
      <c r="Q60" s="2">
        <v>0.81632653061224492</v>
      </c>
      <c r="R60" s="2">
        <v>0.79661016949152541</v>
      </c>
      <c r="S60" s="2">
        <v>0.79661016949152541</v>
      </c>
      <c r="T60" s="2">
        <v>0.76296296296296295</v>
      </c>
      <c r="U60" s="2">
        <v>0.82222222222222219</v>
      </c>
    </row>
    <row r="61" spans="1:21" x14ac:dyDescent="0.35">
      <c r="A61" t="s">
        <v>70</v>
      </c>
      <c r="B61" s="50" t="s">
        <v>213</v>
      </c>
      <c r="C61" t="str">
        <f>A61&amp;" - " &amp;D61</f>
        <v>91 - CH D ARPAJON</v>
      </c>
      <c r="D61" t="s">
        <v>214</v>
      </c>
      <c r="E61" t="s">
        <v>66</v>
      </c>
      <c r="F61" t="s">
        <v>88</v>
      </c>
      <c r="G61" s="2">
        <v>0.220576773187841</v>
      </c>
      <c r="H61" s="2">
        <v>0.21551081282624907</v>
      </c>
      <c r="I61" s="2">
        <v>0.21972443799854968</v>
      </c>
      <c r="J61" s="2">
        <v>0.22171253822629969</v>
      </c>
      <c r="K61" s="2">
        <v>0.21399730820995963</v>
      </c>
      <c r="L61" s="2">
        <v>0.13072519083969467</v>
      </c>
      <c r="M61" s="2">
        <v>0.13982300884955753</v>
      </c>
      <c r="N61" s="2">
        <v>0.13982300884955753</v>
      </c>
      <c r="O61" s="2">
        <v>0.13288718929254303</v>
      </c>
      <c r="P61" s="2">
        <v>0.13886606409202959</v>
      </c>
      <c r="Q61" s="2">
        <v>0.44444444444444442</v>
      </c>
      <c r="R61" s="2">
        <v>0.70370370370370372</v>
      </c>
      <c r="S61" s="2">
        <v>0.70370370370370372</v>
      </c>
      <c r="T61" s="2">
        <v>0.63157894736842102</v>
      </c>
      <c r="U61" s="2">
        <v>0.797752808988764</v>
      </c>
    </row>
    <row r="62" spans="1:21" x14ac:dyDescent="0.35">
      <c r="A62" t="s">
        <v>70</v>
      </c>
      <c r="B62" s="50" t="s">
        <v>215</v>
      </c>
      <c r="C62" t="str">
        <f>A62&amp;" - " &amp;D62</f>
        <v>91 - CH DES DEUX VALLEES SITE LONGJUMEAU</v>
      </c>
      <c r="D62" t="s">
        <v>216</v>
      </c>
      <c r="E62" t="s">
        <v>65</v>
      </c>
      <c r="F62" t="s">
        <v>88</v>
      </c>
      <c r="G62" s="2">
        <v>0.22551020408163266</v>
      </c>
      <c r="H62" s="2">
        <v>0.24974358974358973</v>
      </c>
      <c r="I62" s="2">
        <v>0.2679981421272643</v>
      </c>
      <c r="J62" s="2">
        <v>0.28488111260655002</v>
      </c>
      <c r="K62" s="2">
        <v>0.27535566773749426</v>
      </c>
      <c r="L62" s="2">
        <v>0.12005191434133679</v>
      </c>
      <c r="M62" s="2">
        <v>0.1484848484848485</v>
      </c>
      <c r="N62" s="2">
        <v>0.1484848484848485</v>
      </c>
      <c r="O62" s="2">
        <v>0.16073546856465007</v>
      </c>
      <c r="P62" s="2">
        <v>0.15235792019347039</v>
      </c>
      <c r="Q62" s="2">
        <v>0.58695652173913049</v>
      </c>
      <c r="R62" s="2">
        <v>0.51428571428571423</v>
      </c>
      <c r="S62" s="2">
        <v>0.51428571428571423</v>
      </c>
      <c r="T62" s="2">
        <v>0.47222222222222221</v>
      </c>
      <c r="U62" s="2">
        <v>0.6064516129032258</v>
      </c>
    </row>
    <row r="63" spans="1:21" x14ac:dyDescent="0.35">
      <c r="A63" t="s">
        <v>70</v>
      </c>
      <c r="B63" s="50" t="s">
        <v>217</v>
      </c>
      <c r="C63" t="str">
        <f>A63&amp;" - " &amp;D63</f>
        <v>91 - CH D ORSAY</v>
      </c>
      <c r="D63" t="s">
        <v>218</v>
      </c>
      <c r="E63" t="s">
        <v>65</v>
      </c>
      <c r="F63" t="s">
        <v>88</v>
      </c>
      <c r="G63" s="2">
        <v>0.15305371596762327</v>
      </c>
      <c r="H63" s="2">
        <v>0.18840579710144928</v>
      </c>
      <c r="I63" s="2">
        <v>0.18214542836573075</v>
      </c>
      <c r="J63" s="2">
        <v>0.20377084844089921</v>
      </c>
      <c r="K63" s="2">
        <v>0.17541229385307347</v>
      </c>
      <c r="L63" s="2">
        <v>5.772646536412078E-2</v>
      </c>
      <c r="M63" s="2">
        <v>9.1891891891891897E-2</v>
      </c>
      <c r="N63" s="2">
        <v>9.1891891891891897E-2</v>
      </c>
      <c r="O63" s="2">
        <v>0.10902591599642537</v>
      </c>
      <c r="P63" s="2">
        <v>8.8154269972451793E-2</v>
      </c>
      <c r="Q63" s="2">
        <v>0.56338028169014087</v>
      </c>
      <c r="R63" s="2">
        <v>0.61842105263157898</v>
      </c>
      <c r="S63" s="2">
        <v>0.61842105263157898</v>
      </c>
      <c r="T63" s="2">
        <v>0.54838709677419351</v>
      </c>
      <c r="U63" s="2">
        <v>0.47435897435897434</v>
      </c>
    </row>
    <row r="64" spans="1:21" x14ac:dyDescent="0.35">
      <c r="A64" t="s">
        <v>70</v>
      </c>
      <c r="B64" s="50" t="s">
        <v>219</v>
      </c>
      <c r="C64" t="str">
        <f>A64&amp;" - " &amp;D64</f>
        <v>91 - CH DOURDAN ETAMPES SITE ETAMPES</v>
      </c>
      <c r="D64" t="s">
        <v>220</v>
      </c>
      <c r="E64" t="s">
        <v>66</v>
      </c>
      <c r="F64" t="s">
        <v>88</v>
      </c>
      <c r="G64" s="2">
        <v>0.22700000000000001</v>
      </c>
      <c r="H64" s="2">
        <v>0.22660098522167488</v>
      </c>
      <c r="I64" s="2">
        <v>0.2416289592760181</v>
      </c>
      <c r="J64" s="2">
        <v>0.24724809483488569</v>
      </c>
      <c r="K64" s="2">
        <v>0.20394736842105263</v>
      </c>
      <c r="L64" s="2">
        <v>0.11947318908748825</v>
      </c>
      <c r="M64" s="2">
        <v>0.13386727688787187</v>
      </c>
      <c r="N64" s="2">
        <v>0.13386727688787187</v>
      </c>
      <c r="O64" s="2">
        <v>0.11688311688311688</v>
      </c>
      <c r="P64" s="2">
        <v>0.10155440414507771</v>
      </c>
      <c r="Q64" s="2">
        <v>0.69811320754716977</v>
      </c>
      <c r="R64" s="2">
        <v>0.75247524752475248</v>
      </c>
      <c r="S64" s="2">
        <v>0.75247524752475248</v>
      </c>
      <c r="T64" s="2">
        <v>0.60747663551401865</v>
      </c>
      <c r="U64" s="2">
        <v>0.63207547169811318</v>
      </c>
    </row>
    <row r="65" spans="1:21" x14ac:dyDescent="0.35">
      <c r="A65" t="s">
        <v>70</v>
      </c>
      <c r="B65" s="50" t="s">
        <v>221</v>
      </c>
      <c r="C65" t="str">
        <f t="shared" si="0"/>
        <v>91 - CH SUD FRANCILIEN</v>
      </c>
      <c r="D65" t="s">
        <v>26</v>
      </c>
      <c r="E65" t="s">
        <v>87</v>
      </c>
      <c r="F65" t="s">
        <v>88</v>
      </c>
      <c r="G65" s="2">
        <v>0.2237158908507223</v>
      </c>
      <c r="H65" s="2">
        <v>0.24694944799535154</v>
      </c>
      <c r="I65" s="2">
        <v>0.23142532221379833</v>
      </c>
      <c r="J65" s="2">
        <v>0.23770491803278687</v>
      </c>
      <c r="K65" s="2">
        <v>0.2302186109498936</v>
      </c>
      <c r="L65" s="2">
        <v>0.10702614379084967</v>
      </c>
      <c r="M65" s="2">
        <v>0.14123006833712984</v>
      </c>
      <c r="N65" s="2">
        <v>0.14123006833712984</v>
      </c>
      <c r="O65" s="2">
        <v>0.11381272633212623</v>
      </c>
      <c r="P65" s="2">
        <v>0.11162038285252089</v>
      </c>
      <c r="Q65" s="2">
        <v>0.47307692307692306</v>
      </c>
      <c r="R65" s="2">
        <v>0.90217391304347827</v>
      </c>
      <c r="S65" s="2">
        <v>0.90217391304347827</v>
      </c>
      <c r="T65" s="2">
        <v>0.80718954248366015</v>
      </c>
      <c r="U65" s="2">
        <v>0.83561643835616439</v>
      </c>
    </row>
    <row r="66" spans="1:21" x14ac:dyDescent="0.35">
      <c r="A66" t="s">
        <v>70</v>
      </c>
      <c r="B66" s="50">
        <v>910300144</v>
      </c>
      <c r="C66" t="str">
        <f t="shared" si="0"/>
        <v>91 - CMC EVRY</v>
      </c>
      <c r="D66" t="s">
        <v>263</v>
      </c>
      <c r="E66" t="s">
        <v>86</v>
      </c>
      <c r="F66" t="s">
        <v>88</v>
      </c>
      <c r="G66" s="2">
        <v>0.23270440251572327</v>
      </c>
      <c r="H66" s="2">
        <v>0.23497267759562843</v>
      </c>
      <c r="I66" s="2">
        <v>0.27941176470588236</v>
      </c>
      <c r="J66" s="2">
        <v>0.25651577503429357</v>
      </c>
      <c r="K66" s="2">
        <v>0.28371501272264632</v>
      </c>
      <c r="L66" s="2">
        <v>0.12098009188361408</v>
      </c>
      <c r="M66" s="2">
        <v>0.1761467889908257</v>
      </c>
      <c r="N66" s="2">
        <v>0.1761467889908257</v>
      </c>
      <c r="O66" s="2">
        <v>0.1554054054054054</v>
      </c>
      <c r="P66" s="2">
        <v>0.18294573643410852</v>
      </c>
      <c r="Q66" s="2">
        <v>0.38461538461538464</v>
      </c>
      <c r="R66" s="2">
        <v>0.47142857142857142</v>
      </c>
      <c r="S66" s="2">
        <v>0.47142857142857142</v>
      </c>
      <c r="T66" s="2">
        <v>0.323943661971831</v>
      </c>
      <c r="U66" s="2">
        <v>0.53424657534246578</v>
      </c>
    </row>
    <row r="67" spans="1:21" x14ac:dyDescent="0.35">
      <c r="A67" t="s">
        <v>70</v>
      </c>
      <c r="B67" s="50" t="s">
        <v>28</v>
      </c>
      <c r="C67" t="str">
        <f t="shared" si="0"/>
        <v>91 - CLINIQUE DE L'YVETTE</v>
      </c>
      <c r="D67" t="s">
        <v>29</v>
      </c>
      <c r="E67" t="s">
        <v>86</v>
      </c>
      <c r="F67" t="s">
        <v>88</v>
      </c>
      <c r="G67" s="2">
        <v>0.23728813559322035</v>
      </c>
      <c r="H67" s="2">
        <v>0.19438202247191011</v>
      </c>
      <c r="I67" s="2">
        <v>0.19112627986348124</v>
      </c>
      <c r="J67" s="2">
        <v>0.19976218787158145</v>
      </c>
      <c r="K67" s="2">
        <v>0.18951132300357568</v>
      </c>
      <c r="L67" s="2">
        <v>0.1258023106546855</v>
      </c>
      <c r="M67" s="2">
        <v>8.9761570827489479E-2</v>
      </c>
      <c r="N67" s="2">
        <v>8.9761570827489479E-2</v>
      </c>
      <c r="O67" s="2">
        <v>8.5507246376811591E-2</v>
      </c>
      <c r="P67" s="2">
        <v>7.8347578347578342E-2</v>
      </c>
      <c r="Q67" s="2">
        <v>0.64583333333333337</v>
      </c>
      <c r="R67" s="2">
        <v>0.75</v>
      </c>
      <c r="S67" s="2">
        <v>0.75</v>
      </c>
      <c r="T67" s="2">
        <v>0.78749999999999998</v>
      </c>
      <c r="U67" s="2">
        <v>0.66666666666666663</v>
      </c>
    </row>
    <row r="68" spans="1:21" x14ac:dyDescent="0.35">
      <c r="A68" t="s">
        <v>70</v>
      </c>
      <c r="B68" s="50" t="s">
        <v>30</v>
      </c>
      <c r="C68" t="str">
        <f t="shared" ref="C68:C89" si="1">A68&amp;" - " &amp;D68</f>
        <v>91 - CH PRIVÉ CLAUDE GALIEN</v>
      </c>
      <c r="D68" t="s">
        <v>222</v>
      </c>
      <c r="E68" t="s">
        <v>66</v>
      </c>
      <c r="F68" t="s">
        <v>88</v>
      </c>
      <c r="G68" s="2">
        <v>0.20839936608557844</v>
      </c>
      <c r="H68" s="2">
        <v>0.23107255520504733</v>
      </c>
      <c r="I68" s="2">
        <v>0.22053571428571428</v>
      </c>
      <c r="J68" s="2">
        <v>0.24410089503661514</v>
      </c>
      <c r="K68" s="2">
        <v>0.25085034013605439</v>
      </c>
      <c r="L68" s="2">
        <v>0.10510805500982318</v>
      </c>
      <c r="M68" s="2">
        <v>0.11247216035634744</v>
      </c>
      <c r="N68" s="2">
        <v>0.11247216035634744</v>
      </c>
      <c r="O68" s="2">
        <v>0.15053763440860216</v>
      </c>
      <c r="P68" s="2">
        <v>0.14285714285714285</v>
      </c>
      <c r="Q68" s="2">
        <v>0.48421052631578948</v>
      </c>
      <c r="R68" s="2">
        <v>0.51515151515151514</v>
      </c>
      <c r="S68" s="2">
        <v>0.51515151515151514</v>
      </c>
      <c r="T68" s="2">
        <v>0.49090909090909091</v>
      </c>
      <c r="U68" s="2">
        <v>0.3671875</v>
      </c>
    </row>
    <row r="69" spans="1:21" x14ac:dyDescent="0.35">
      <c r="A69" t="s">
        <v>70</v>
      </c>
      <c r="B69" s="50" t="s">
        <v>31</v>
      </c>
      <c r="C69" t="str">
        <f t="shared" si="1"/>
        <v>91 - CLINIQUE DE L ESSONNE</v>
      </c>
      <c r="D69" t="s">
        <v>223</v>
      </c>
      <c r="E69" t="s">
        <v>86</v>
      </c>
      <c r="F69" t="s">
        <v>88</v>
      </c>
      <c r="G69" s="2">
        <v>0.34807916181606519</v>
      </c>
      <c r="H69" s="2">
        <v>0.36585365853658536</v>
      </c>
      <c r="I69" s="2">
        <v>0.2923898531375167</v>
      </c>
      <c r="J69" s="2">
        <v>0.28705882352941176</v>
      </c>
      <c r="K69" s="2">
        <v>0.29063360881542699</v>
      </c>
      <c r="L69" s="2">
        <v>0.22835820895522388</v>
      </c>
      <c r="M69" s="2">
        <v>0.18076285240464346</v>
      </c>
      <c r="N69" s="2">
        <v>0.18076285240464346</v>
      </c>
      <c r="O69" s="2">
        <v>0.17460317460317459</v>
      </c>
      <c r="P69" s="2">
        <v>0.16234887737478412</v>
      </c>
      <c r="Q69" s="2">
        <v>0.61467889908256879</v>
      </c>
      <c r="R69" s="2">
        <v>0.55844155844155841</v>
      </c>
      <c r="S69" s="2">
        <v>0.55844155844155841</v>
      </c>
      <c r="T69" s="2">
        <v>0.47674418604651164</v>
      </c>
      <c r="U69" s="2">
        <v>0.45783132530120479</v>
      </c>
    </row>
    <row r="70" spans="1:21" x14ac:dyDescent="0.35">
      <c r="A70" t="s">
        <v>71</v>
      </c>
      <c r="B70" s="50" t="s">
        <v>224</v>
      </c>
      <c r="C70" t="str">
        <f t="shared" si="1"/>
        <v>92 - CH DE NANTERRE</v>
      </c>
      <c r="D70" t="s">
        <v>225</v>
      </c>
      <c r="E70" t="s">
        <v>86</v>
      </c>
      <c r="F70" t="s">
        <v>79</v>
      </c>
      <c r="G70" s="2">
        <v>0.13682678311499272</v>
      </c>
      <c r="H70" s="2">
        <v>0.11967871485943775</v>
      </c>
      <c r="I70" s="2">
        <v>0.14817629179331307</v>
      </c>
      <c r="J70" s="2">
        <v>0.13811320754716983</v>
      </c>
      <c r="K70" s="2">
        <v>0.14844903988183161</v>
      </c>
      <c r="L70" s="2">
        <v>7.7260755048287971E-2</v>
      </c>
      <c r="M70" s="2">
        <v>7.3515551366635248E-2</v>
      </c>
      <c r="N70" s="2">
        <v>7.3515551366635248E-2</v>
      </c>
      <c r="O70" s="2">
        <v>6.5825067628494133E-2</v>
      </c>
      <c r="P70" s="2">
        <v>6.5486725663716813E-2</v>
      </c>
      <c r="Q70" s="2">
        <v>0.75</v>
      </c>
      <c r="R70" s="2">
        <v>0.88059701492537312</v>
      </c>
      <c r="S70" s="2">
        <v>0.88059701492537312</v>
      </c>
      <c r="T70" s="2">
        <v>0.77777777777777779</v>
      </c>
      <c r="U70" s="2">
        <v>0.77049180327868849</v>
      </c>
    </row>
    <row r="71" spans="1:21" x14ac:dyDescent="0.35">
      <c r="A71" t="s">
        <v>71</v>
      </c>
      <c r="B71" s="50" t="s">
        <v>226</v>
      </c>
      <c r="C71" t="str">
        <f t="shared" si="1"/>
        <v>92 - CH RIVES DE SEINE SITE NEUILLY S/SEINE</v>
      </c>
      <c r="D71" t="s">
        <v>227</v>
      </c>
      <c r="E71" t="s">
        <v>65</v>
      </c>
      <c r="F71" t="s">
        <v>79</v>
      </c>
      <c r="G71" s="2">
        <v>0.2087673611111111</v>
      </c>
      <c r="H71" s="2">
        <v>0.20471409864687909</v>
      </c>
      <c r="I71" s="2">
        <v>0.19784768211920531</v>
      </c>
      <c r="J71" s="2">
        <v>0.19539748953974895</v>
      </c>
      <c r="K71" s="2">
        <v>0.15210843373493976</v>
      </c>
      <c r="L71" s="2">
        <v>9.54177897574124E-2</v>
      </c>
      <c r="M71" s="2">
        <v>0.11794102948525736</v>
      </c>
      <c r="N71" s="2">
        <v>0.11794102948525736</v>
      </c>
      <c r="O71" s="2">
        <v>0.11435768261964735</v>
      </c>
      <c r="P71" s="2">
        <v>8.2129963898916969E-2</v>
      </c>
      <c r="Q71" s="2">
        <v>0.70760233918128657</v>
      </c>
      <c r="R71" s="2">
        <v>0.75806451612903225</v>
      </c>
      <c r="S71" s="2">
        <v>0.75806451612903225</v>
      </c>
      <c r="T71" s="2">
        <v>0.88148148148148153</v>
      </c>
      <c r="U71" s="2">
        <v>0.93913043478260871</v>
      </c>
    </row>
    <row r="72" spans="1:21" x14ac:dyDescent="0.35">
      <c r="A72" t="s">
        <v>71</v>
      </c>
      <c r="B72" s="50" t="s">
        <v>228</v>
      </c>
      <c r="C72" t="str">
        <f t="shared" si="1"/>
        <v>92 - CH DES QUATRE VILLES SITE ST CLOUD</v>
      </c>
      <c r="D72" t="s">
        <v>229</v>
      </c>
      <c r="E72" t="s">
        <v>66</v>
      </c>
      <c r="F72" t="s">
        <v>79</v>
      </c>
      <c r="G72" s="2">
        <v>0.20599999999999999</v>
      </c>
      <c r="H72" s="2">
        <v>0.20605042016806724</v>
      </c>
      <c r="I72" s="2">
        <v>0.2286257124762508</v>
      </c>
      <c r="J72" s="2">
        <v>0.23056653491436099</v>
      </c>
      <c r="K72" s="2">
        <v>0.2243679775280899</v>
      </c>
      <c r="L72" s="2">
        <v>0.12519025875190259</v>
      </c>
      <c r="M72" s="2">
        <v>0.1222879684418146</v>
      </c>
      <c r="N72" s="2">
        <v>0.1222879684418146</v>
      </c>
      <c r="O72" s="2">
        <v>0.13273248668578452</v>
      </c>
      <c r="P72" s="2">
        <v>0.11689457432730481</v>
      </c>
      <c r="Q72" s="2">
        <v>0.61386138613861385</v>
      </c>
      <c r="R72" s="2">
        <v>0.65413533834586468</v>
      </c>
      <c r="S72" s="2">
        <v>0.65413533834586468</v>
      </c>
      <c r="T72" s="2">
        <v>0.53333333333333333</v>
      </c>
      <c r="U72" s="2">
        <v>0.60663507109004744</v>
      </c>
    </row>
    <row r="73" spans="1:21" x14ac:dyDescent="0.35">
      <c r="A73" t="s">
        <v>71</v>
      </c>
      <c r="B73" s="50" t="s">
        <v>32</v>
      </c>
      <c r="C73" t="str">
        <f t="shared" si="1"/>
        <v>92 - HÔPITAL FRANCO-BRITANIQUE</v>
      </c>
      <c r="D73" t="s">
        <v>278</v>
      </c>
      <c r="E73" t="s">
        <v>66</v>
      </c>
      <c r="F73" t="s">
        <v>79</v>
      </c>
      <c r="G73" s="2">
        <v>0.22093023255813954</v>
      </c>
      <c r="H73" s="2">
        <v>0.21848414539829852</v>
      </c>
      <c r="I73" s="2">
        <v>0.20402525651144435</v>
      </c>
      <c r="J73" s="2">
        <v>0.21431561322729176</v>
      </c>
      <c r="K73" s="2">
        <v>0.20375865479723046</v>
      </c>
      <c r="L73" s="2">
        <v>0.14123006833712984</v>
      </c>
      <c r="M73" s="2">
        <v>0.11273080660835763</v>
      </c>
      <c r="N73" s="2">
        <v>0.11273080660835763</v>
      </c>
      <c r="O73" s="2">
        <v>0.131551901336074</v>
      </c>
      <c r="P73" s="2">
        <v>0.11901913875598086</v>
      </c>
      <c r="Q73" s="2">
        <v>0.70810810810810809</v>
      </c>
      <c r="R73" s="2">
        <v>0.70810810810810809</v>
      </c>
      <c r="S73" s="2">
        <v>0.70810810810810809</v>
      </c>
      <c r="T73" s="2">
        <v>0.60759493670886078</v>
      </c>
      <c r="U73" s="2">
        <v>0.6028368794326241</v>
      </c>
    </row>
    <row r="74" spans="1:21" x14ac:dyDescent="0.35">
      <c r="A74" t="s">
        <v>71</v>
      </c>
      <c r="B74" s="50" t="s">
        <v>33</v>
      </c>
      <c r="C74" t="str">
        <f t="shared" si="1"/>
        <v>92 - CMC FOCH</v>
      </c>
      <c r="D74" t="s">
        <v>34</v>
      </c>
      <c r="E74" t="s">
        <v>65</v>
      </c>
      <c r="F74" t="s">
        <v>79</v>
      </c>
      <c r="G74" s="2">
        <v>0.210645894190198</v>
      </c>
      <c r="H74" s="2">
        <v>0.20891185017759123</v>
      </c>
      <c r="I74" s="2">
        <v>0.21838371375694016</v>
      </c>
      <c r="J74" s="2">
        <v>0.21870286576168929</v>
      </c>
      <c r="K74" s="2">
        <v>0.21327433628318584</v>
      </c>
      <c r="L74" s="2">
        <v>0.11603545527800162</v>
      </c>
      <c r="M74" s="2">
        <v>0.12687427912341406</v>
      </c>
      <c r="N74" s="2">
        <v>0.12687427912341406</v>
      </c>
      <c r="O74" s="2">
        <v>0.12148481439820022</v>
      </c>
      <c r="P74" s="2">
        <v>0.12374100719424461</v>
      </c>
      <c r="Q74" s="2">
        <v>0.68023255813953487</v>
      </c>
      <c r="R74" s="2">
        <v>0.60606060606060608</v>
      </c>
      <c r="S74" s="2">
        <v>0.60606060606060608</v>
      </c>
      <c r="T74" s="2">
        <v>0.59176029962546817</v>
      </c>
      <c r="U74" s="2">
        <v>0.53738317757009346</v>
      </c>
    </row>
    <row r="75" spans="1:21" x14ac:dyDescent="0.35">
      <c r="A75" t="s">
        <v>71</v>
      </c>
      <c r="B75" s="50" t="s">
        <v>35</v>
      </c>
      <c r="C75" t="str">
        <f t="shared" si="1"/>
        <v>92 - HÔPITAL ANTOINE BECLERE</v>
      </c>
      <c r="D75" t="s">
        <v>230</v>
      </c>
      <c r="E75" t="s">
        <v>87</v>
      </c>
      <c r="F75" t="s">
        <v>79</v>
      </c>
      <c r="G75" s="2">
        <v>0.23553162853297444</v>
      </c>
      <c r="H75" s="2">
        <v>0.24751819986763732</v>
      </c>
      <c r="I75" s="2">
        <v>0.23810872027180069</v>
      </c>
      <c r="J75" s="2">
        <v>0.26809477442388835</v>
      </c>
      <c r="K75" s="2">
        <v>0.26717112922002328</v>
      </c>
      <c r="L75" s="2">
        <v>0.14575645756457564</v>
      </c>
      <c r="M75" s="2">
        <v>0.15508221225710014</v>
      </c>
      <c r="N75" s="2">
        <v>0.15508221225710014</v>
      </c>
      <c r="O75" s="2">
        <v>0.16081491114000868</v>
      </c>
      <c r="P75" s="2">
        <v>0.1865049279757392</v>
      </c>
      <c r="Q75" s="2">
        <v>0.6064516129032258</v>
      </c>
      <c r="R75" s="2">
        <v>0.51891891891891895</v>
      </c>
      <c r="S75" s="2">
        <v>0.51891891891891895</v>
      </c>
      <c r="T75" s="2">
        <v>0.52892561983471076</v>
      </c>
      <c r="U75" s="2">
        <v>0.54782608695652169</v>
      </c>
    </row>
    <row r="76" spans="1:21" x14ac:dyDescent="0.35">
      <c r="A76" t="s">
        <v>71</v>
      </c>
      <c r="B76" s="50" t="s">
        <v>36</v>
      </c>
      <c r="C76" t="str">
        <f t="shared" si="1"/>
        <v>92 - HÔPITAL BEAUJON</v>
      </c>
      <c r="D76" t="s">
        <v>231</v>
      </c>
      <c r="E76" t="s">
        <v>86</v>
      </c>
      <c r="F76" t="s">
        <v>79</v>
      </c>
      <c r="G76" s="2">
        <v>0.23375594294770205</v>
      </c>
      <c r="H76" s="2">
        <v>0.21441441441441442</v>
      </c>
      <c r="I76" s="2">
        <v>0.21624087591240876</v>
      </c>
      <c r="J76" s="2">
        <v>0.19083969465648856</v>
      </c>
      <c r="K76" s="2">
        <v>0.20781527531083482</v>
      </c>
      <c r="L76" s="2">
        <v>0.15460852329038652</v>
      </c>
      <c r="M76" s="2">
        <v>0.1591160220994475</v>
      </c>
      <c r="N76" s="2">
        <v>0.1591160220994475</v>
      </c>
      <c r="O76" s="2">
        <v>0.14170506912442396</v>
      </c>
      <c r="P76" s="2">
        <v>0.1611170784103115</v>
      </c>
      <c r="Q76" s="2">
        <v>0.49450549450549453</v>
      </c>
      <c r="R76" s="2">
        <v>0.47142857142857142</v>
      </c>
      <c r="S76" s="2">
        <v>0.47142857142857142</v>
      </c>
      <c r="T76" s="2">
        <v>0.4</v>
      </c>
      <c r="U76" s="2">
        <v>0.41818181818181815</v>
      </c>
    </row>
    <row r="77" spans="1:21" x14ac:dyDescent="0.35">
      <c r="A77" t="s">
        <v>71</v>
      </c>
      <c r="B77" s="50" t="s">
        <v>37</v>
      </c>
      <c r="C77" t="str">
        <f t="shared" si="1"/>
        <v>92 - HÔPITAL LOUIS MOURIER</v>
      </c>
      <c r="D77" t="s">
        <v>232</v>
      </c>
      <c r="E77" t="s">
        <v>87</v>
      </c>
      <c r="F77" t="s">
        <v>79</v>
      </c>
      <c r="G77" s="2">
        <v>0.21654501216545013</v>
      </c>
      <c r="H77" s="2">
        <v>0.22617611580217128</v>
      </c>
      <c r="I77" s="2">
        <v>0.19952774498229045</v>
      </c>
      <c r="J77" s="2">
        <v>0.20258491133152989</v>
      </c>
      <c r="K77" s="2">
        <v>0.21086077411900636</v>
      </c>
      <c r="L77" s="2">
        <v>0.11156854672704816</v>
      </c>
      <c r="M77" s="2">
        <v>7.9423868312757204E-2</v>
      </c>
      <c r="N77" s="2">
        <v>7.9423868312757204E-2</v>
      </c>
      <c r="O77" s="2">
        <v>8.7829360100376411E-2</v>
      </c>
      <c r="P77" s="2">
        <v>9.3125499600319739E-2</v>
      </c>
      <c r="Q77" s="2">
        <v>0.65550239234449759</v>
      </c>
      <c r="R77" s="2">
        <v>0.56338028169014087</v>
      </c>
      <c r="S77" s="2">
        <v>0.56338028169014087</v>
      </c>
      <c r="T77" s="2">
        <v>0.53080568720379151</v>
      </c>
      <c r="U77" s="2">
        <v>0.52727272727272723</v>
      </c>
    </row>
    <row r="78" spans="1:21" x14ac:dyDescent="0.35">
      <c r="A78" t="s">
        <v>71</v>
      </c>
      <c r="B78" s="50" t="s">
        <v>38</v>
      </c>
      <c r="C78" t="str">
        <f t="shared" si="1"/>
        <v>92 - HÔPITAL PRIVÉ D ANTONY</v>
      </c>
      <c r="D78" t="s">
        <v>233</v>
      </c>
      <c r="E78" t="s">
        <v>66</v>
      </c>
      <c r="F78" t="s">
        <v>79</v>
      </c>
      <c r="G78" s="2">
        <v>0.17984</v>
      </c>
      <c r="H78" s="2">
        <v>0.17836426914153133</v>
      </c>
      <c r="I78" s="2">
        <v>0.17252396166134185</v>
      </c>
      <c r="J78" s="2">
        <v>0.17471819645732689</v>
      </c>
      <c r="K78" s="2">
        <v>0.16157205240174671</v>
      </c>
      <c r="L78" s="2">
        <v>9.5874263261296666E-2</v>
      </c>
      <c r="M78" s="2">
        <v>9.9079072721498893E-2</v>
      </c>
      <c r="N78" s="2">
        <v>9.9079072721498893E-2</v>
      </c>
      <c r="O78" s="2">
        <v>9.780184772220453E-2</v>
      </c>
      <c r="P78" s="2">
        <v>7.9483037156704364E-2</v>
      </c>
      <c r="Q78" s="2">
        <v>0.67298578199052128</v>
      </c>
      <c r="R78" s="2">
        <v>0.76470588235294112</v>
      </c>
      <c r="S78" s="2">
        <v>0.76470588235294112</v>
      </c>
      <c r="T78" s="2">
        <v>0.73728813559322037</v>
      </c>
      <c r="U78" s="2">
        <v>0.68724279835390945</v>
      </c>
    </row>
    <row r="79" spans="1:21" x14ac:dyDescent="0.35">
      <c r="A79" t="s">
        <v>71</v>
      </c>
      <c r="B79" s="50" t="s">
        <v>39</v>
      </c>
      <c r="C79" t="str">
        <f t="shared" si="1"/>
        <v>92 - CLINIQUE LAMBERT</v>
      </c>
      <c r="D79" t="s">
        <v>40</v>
      </c>
      <c r="E79" t="s">
        <v>86</v>
      </c>
      <c r="F79" t="s">
        <v>79</v>
      </c>
      <c r="G79" s="2">
        <v>0.31067961165048541</v>
      </c>
      <c r="H79" s="2">
        <v>0.29685157421289354</v>
      </c>
      <c r="I79" s="2">
        <v>0.31402439024390244</v>
      </c>
      <c r="J79" s="2">
        <v>0.3323076923076923</v>
      </c>
      <c r="K79" s="2">
        <v>0.39381153305203936</v>
      </c>
      <c r="L79" s="2">
        <v>0.1795774647887324</v>
      </c>
      <c r="M79" s="2">
        <v>0.18269230769230768</v>
      </c>
      <c r="N79" s="2">
        <v>0.18269230769230768</v>
      </c>
      <c r="O79" s="2">
        <v>0.20881226053639848</v>
      </c>
      <c r="P79" s="2">
        <v>0.23290203327171904</v>
      </c>
      <c r="Q79" s="2">
        <v>0.59302325581395354</v>
      </c>
      <c r="R79" s="2">
        <v>0.68918918918918914</v>
      </c>
      <c r="S79" s="2">
        <v>0.68918918918918914</v>
      </c>
      <c r="T79" s="2">
        <v>0.58878504672897192</v>
      </c>
      <c r="U79" s="2">
        <v>0.52564102564102566</v>
      </c>
    </row>
    <row r="80" spans="1:21" x14ac:dyDescent="0.35">
      <c r="A80" t="s">
        <v>71</v>
      </c>
      <c r="B80" s="50" t="s">
        <v>41</v>
      </c>
      <c r="C80" t="str">
        <f t="shared" si="1"/>
        <v>92 - HÔPITAL AMERICAIN</v>
      </c>
      <c r="D80" t="s">
        <v>234</v>
      </c>
      <c r="E80" t="s">
        <v>86</v>
      </c>
      <c r="F80" t="s">
        <v>79</v>
      </c>
      <c r="G80" s="2">
        <v>0.43619791666666669</v>
      </c>
      <c r="H80" s="2">
        <v>0.43328748280605228</v>
      </c>
      <c r="I80" s="2">
        <v>0.51081081081081081</v>
      </c>
      <c r="J80" s="2">
        <v>0.4681818181818182</v>
      </c>
      <c r="K80" s="2">
        <v>0.4046153846153846</v>
      </c>
      <c r="L80" s="2">
        <v>0.27927927927927926</v>
      </c>
      <c r="M80" s="2">
        <v>0.33601609657947684</v>
      </c>
      <c r="N80" s="2">
        <v>0.33601609657947684</v>
      </c>
      <c r="O80" s="2">
        <v>0.28222222222222221</v>
      </c>
      <c r="P80" s="2">
        <v>0.22727272727272727</v>
      </c>
      <c r="Q80" s="2">
        <v>0.78260869565217395</v>
      </c>
      <c r="R80" s="2">
        <v>0.71487603305785119</v>
      </c>
      <c r="S80" s="2">
        <v>0.71487603305785119</v>
      </c>
      <c r="T80" s="2">
        <v>0.68807339449541283</v>
      </c>
      <c r="U80" s="2">
        <v>0.7</v>
      </c>
    </row>
    <row r="81" spans="1:21" x14ac:dyDescent="0.35">
      <c r="A81" t="s">
        <v>72</v>
      </c>
      <c r="B81" s="50" t="s">
        <v>235</v>
      </c>
      <c r="C81" t="str">
        <f t="shared" si="1"/>
        <v>93 - GHI LE RAINCY MONTFERMEIL</v>
      </c>
      <c r="D81" t="s">
        <v>236</v>
      </c>
      <c r="E81" t="s">
        <v>65</v>
      </c>
      <c r="F81" t="s">
        <v>80</v>
      </c>
      <c r="G81" s="2">
        <v>0.21654197838736491</v>
      </c>
      <c r="H81" s="2">
        <v>0.22345890410958905</v>
      </c>
      <c r="I81" s="2">
        <v>0.22681318681318682</v>
      </c>
      <c r="J81" s="2">
        <v>0.20573733751680862</v>
      </c>
      <c r="K81" s="2">
        <v>0.18358340688437777</v>
      </c>
      <c r="L81" s="2">
        <v>0.12234318299637117</v>
      </c>
      <c r="M81" s="2">
        <v>0.1326027397260274</v>
      </c>
      <c r="N81" s="2">
        <v>0.1326027397260274</v>
      </c>
      <c r="O81" s="2">
        <v>0.10496613995485328</v>
      </c>
      <c r="P81" s="2">
        <v>8.826815642458101E-2</v>
      </c>
      <c r="Q81" s="2">
        <v>0.62937062937062938</v>
      </c>
      <c r="R81" s="2">
        <v>0.68217054263565891</v>
      </c>
      <c r="S81" s="2">
        <v>0.68217054263565891</v>
      </c>
      <c r="T81" s="2">
        <v>0.57746478873239437</v>
      </c>
      <c r="U81" s="2">
        <v>0.58620689655172409</v>
      </c>
    </row>
    <row r="82" spans="1:21" x14ac:dyDescent="0.35">
      <c r="A82" t="s">
        <v>72</v>
      </c>
      <c r="B82" s="50" t="s">
        <v>237</v>
      </c>
      <c r="C82" t="str">
        <f t="shared" si="1"/>
        <v>93 - CHIC ANDRE GREGOIRE</v>
      </c>
      <c r="D82" t="s">
        <v>238</v>
      </c>
      <c r="E82" t="s">
        <v>87</v>
      </c>
      <c r="F82" t="s">
        <v>80</v>
      </c>
      <c r="G82" s="2">
        <v>0.19328193832599119</v>
      </c>
      <c r="H82" s="2">
        <v>0.18246073298429319</v>
      </c>
      <c r="I82" s="2">
        <v>0.19318181818181818</v>
      </c>
      <c r="J82" s="2">
        <v>0.18604067285965353</v>
      </c>
      <c r="K82" s="2">
        <v>0.20145002589331953</v>
      </c>
      <c r="L82" s="2">
        <v>0.10647803425167536</v>
      </c>
      <c r="M82" s="2">
        <v>0.10484927916120576</v>
      </c>
      <c r="N82" s="2">
        <v>0.10484927916120576</v>
      </c>
      <c r="O82" s="2">
        <v>9.8540145985401464E-2</v>
      </c>
      <c r="P82" s="2">
        <v>0.10234020258470136</v>
      </c>
      <c r="Q82" s="2">
        <v>0.46610169491525422</v>
      </c>
      <c r="R82" s="2">
        <v>0.47682119205298013</v>
      </c>
      <c r="S82" s="2">
        <v>0.47682119205298013</v>
      </c>
      <c r="T82" s="2">
        <v>0.39215686274509803</v>
      </c>
      <c r="U82" s="2">
        <v>0.34285714285714286</v>
      </c>
    </row>
    <row r="83" spans="1:21" x14ac:dyDescent="0.35">
      <c r="A83" t="s">
        <v>72</v>
      </c>
      <c r="B83" s="50" t="s">
        <v>239</v>
      </c>
      <c r="C83" t="str">
        <f t="shared" si="1"/>
        <v>93 - CH DELAFONTAINE</v>
      </c>
      <c r="D83" t="s">
        <v>279</v>
      </c>
      <c r="E83" t="s">
        <v>87</v>
      </c>
      <c r="F83" t="s">
        <v>80</v>
      </c>
      <c r="G83" s="2">
        <v>0.21560721062618596</v>
      </c>
      <c r="H83" s="2">
        <v>0.21818181818181817</v>
      </c>
      <c r="I83" s="2">
        <v>0.23643238434163702</v>
      </c>
      <c r="J83" s="2">
        <v>0.22219818260493293</v>
      </c>
      <c r="K83" s="2">
        <v>0.23939114391143912</v>
      </c>
      <c r="L83" s="2">
        <v>0.13152</v>
      </c>
      <c r="M83" s="2">
        <v>0.13615733736762481</v>
      </c>
      <c r="N83" s="2">
        <v>0.13615733736762481</v>
      </c>
      <c r="O83" s="2">
        <v>0.12106038291605302</v>
      </c>
      <c r="P83" s="2">
        <v>0.14180537772087068</v>
      </c>
      <c r="Q83" s="2">
        <v>0.66447368421052633</v>
      </c>
      <c r="R83" s="2">
        <v>0.74285714285714288</v>
      </c>
      <c r="S83" s="2">
        <v>0.74285714285714288</v>
      </c>
      <c r="T83" s="2">
        <v>0.77108433734939763</v>
      </c>
      <c r="U83" s="2">
        <v>0.77070063694267521</v>
      </c>
    </row>
    <row r="84" spans="1:21" x14ac:dyDescent="0.35">
      <c r="A84" t="s">
        <v>72</v>
      </c>
      <c r="B84" s="50" t="s">
        <v>240</v>
      </c>
      <c r="C84" t="str">
        <f t="shared" si="1"/>
        <v>93 - CHIC ROBERT BALLANGER</v>
      </c>
      <c r="D84" t="s">
        <v>241</v>
      </c>
      <c r="E84" t="s">
        <v>65</v>
      </c>
      <c r="F84" t="s">
        <v>80</v>
      </c>
      <c r="G84" s="2">
        <v>0.21182266009852216</v>
      </c>
      <c r="H84" s="2">
        <v>0.18494704992435704</v>
      </c>
      <c r="I84" s="2">
        <v>0.18091120718323911</v>
      </c>
      <c r="J84" s="2">
        <v>0.20508640365177699</v>
      </c>
      <c r="K84" s="2">
        <v>0.19993950393224441</v>
      </c>
      <c r="L84" s="2">
        <v>0.11332973556395035</v>
      </c>
      <c r="M84" s="2">
        <v>8.8552915766738655E-2</v>
      </c>
      <c r="N84" s="2">
        <v>8.8552915766738655E-2</v>
      </c>
      <c r="O84" s="2">
        <v>0.10687022900763359</v>
      </c>
      <c r="P84" s="2">
        <v>0.10891870560378848</v>
      </c>
      <c r="Q84" s="2">
        <v>0.6166666666666667</v>
      </c>
      <c r="R84" s="2">
        <v>0.7290322580645161</v>
      </c>
      <c r="S84" s="2">
        <v>0.7290322580645161</v>
      </c>
      <c r="T84" s="2">
        <v>0.79878048780487809</v>
      </c>
      <c r="U84" s="2">
        <v>0.77852348993288589</v>
      </c>
    </row>
    <row r="85" spans="1:21" x14ac:dyDescent="0.35">
      <c r="A85" t="s">
        <v>72</v>
      </c>
      <c r="B85" s="50" t="s">
        <v>42</v>
      </c>
      <c r="C85" t="str">
        <f t="shared" si="1"/>
        <v>93 - HÔPITAL JEAN VERDIER</v>
      </c>
      <c r="D85" t="s">
        <v>242</v>
      </c>
      <c r="E85" t="s">
        <v>65</v>
      </c>
      <c r="F85" t="s">
        <v>80</v>
      </c>
      <c r="G85" s="2">
        <v>0.21374045801526717</v>
      </c>
      <c r="H85" s="2">
        <v>0.20824989987985582</v>
      </c>
      <c r="I85" s="2">
        <v>0.20479134466769705</v>
      </c>
      <c r="J85" s="2">
        <v>0.2213615980432124</v>
      </c>
      <c r="K85" s="2">
        <v>0.23219814241486067</v>
      </c>
      <c r="L85" s="2">
        <v>0.12106918238993711</v>
      </c>
      <c r="M85" s="2">
        <v>0.13924677898909812</v>
      </c>
      <c r="N85" s="2">
        <v>0.13924677898909812</v>
      </c>
      <c r="O85" s="2">
        <v>0.16030534351145037</v>
      </c>
      <c r="P85" s="2">
        <v>0.16271018793273986</v>
      </c>
      <c r="Q85" s="2">
        <v>0.48648648648648651</v>
      </c>
      <c r="R85" s="2">
        <v>0.38970588235294118</v>
      </c>
      <c r="S85" s="2">
        <v>0.38970588235294118</v>
      </c>
      <c r="T85" s="2">
        <v>0.3669724770642202</v>
      </c>
      <c r="U85" s="2">
        <v>0.44055944055944057</v>
      </c>
    </row>
    <row r="86" spans="1:21" x14ac:dyDescent="0.35">
      <c r="A86" t="s">
        <v>72</v>
      </c>
      <c r="B86" s="50" t="s">
        <v>43</v>
      </c>
      <c r="C86" t="str">
        <f t="shared" si="1"/>
        <v>93 - MATERNITE DES LILAS</v>
      </c>
      <c r="D86" t="s">
        <v>44</v>
      </c>
      <c r="E86" t="s">
        <v>86</v>
      </c>
      <c r="F86" t="s">
        <v>80</v>
      </c>
      <c r="G86" s="2">
        <v>0.15436654366543665</v>
      </c>
      <c r="H86" s="2">
        <v>0.14901960784313725</v>
      </c>
      <c r="I86" s="2">
        <v>0.1546925566343042</v>
      </c>
      <c r="J86" s="2">
        <v>0.15063649222065065</v>
      </c>
      <c r="K86" s="2">
        <v>0.12713068181818182</v>
      </c>
      <c r="L86" s="2">
        <v>9.7613882863340565E-2</v>
      </c>
      <c r="M86" s="2">
        <v>0.10972017673048601</v>
      </c>
      <c r="N86" s="2">
        <v>0.10972017673048601</v>
      </c>
      <c r="O86" s="2">
        <v>0.10398050365556458</v>
      </c>
      <c r="P86" s="2">
        <v>8.0684596577017112E-2</v>
      </c>
      <c r="Q86" s="2">
        <v>0.75384615384615383</v>
      </c>
      <c r="R86" s="2">
        <v>0.79166666666666663</v>
      </c>
      <c r="S86" s="2">
        <v>0.79166666666666663</v>
      </c>
      <c r="T86" s="2">
        <v>0.76744186046511631</v>
      </c>
      <c r="U86" s="2">
        <v>0.78947368421052633</v>
      </c>
    </row>
    <row r="87" spans="1:21" x14ac:dyDescent="0.35">
      <c r="A87" t="s">
        <v>72</v>
      </c>
      <c r="B87" s="50" t="s">
        <v>45</v>
      </c>
      <c r="C87" t="str">
        <f t="shared" si="1"/>
        <v>93 - HÔPITAL EUROPEEN LA ROSERAIE</v>
      </c>
      <c r="D87" t="s">
        <v>243</v>
      </c>
      <c r="E87" t="s">
        <v>66</v>
      </c>
      <c r="F87" t="s">
        <v>80</v>
      </c>
      <c r="G87" s="2">
        <v>0.30312185297079558</v>
      </c>
      <c r="H87" s="2">
        <v>0.29568106312292358</v>
      </c>
      <c r="I87" s="2">
        <v>0.27809307604994327</v>
      </c>
      <c r="J87" s="2">
        <v>0.27532467532467531</v>
      </c>
      <c r="K87" s="2">
        <v>0.2552594670406732</v>
      </c>
      <c r="L87" s="2">
        <v>0.16755319148936171</v>
      </c>
      <c r="M87" s="2">
        <v>0.1388888888888889</v>
      </c>
      <c r="N87" s="2">
        <v>0.1388888888888889</v>
      </c>
      <c r="O87" s="2">
        <v>0.12649572649572649</v>
      </c>
      <c r="P87" s="2">
        <v>0.1232638888888889</v>
      </c>
      <c r="Q87" s="2">
        <v>0.37142857142857144</v>
      </c>
      <c r="R87" s="2">
        <v>0.53488372093023251</v>
      </c>
      <c r="S87" s="2">
        <v>0.53488372093023251</v>
      </c>
      <c r="T87" s="2">
        <v>0.37142857142857144</v>
      </c>
      <c r="U87" s="2">
        <v>0.38554216867469882</v>
      </c>
    </row>
    <row r="88" spans="1:21" x14ac:dyDescent="0.35">
      <c r="A88" t="s">
        <v>72</v>
      </c>
      <c r="B88" s="50" t="s">
        <v>46</v>
      </c>
      <c r="C88" t="str">
        <f t="shared" si="1"/>
        <v>93 - HÔPITAL PRIVÉ DE SEINE ST DENIS</v>
      </c>
      <c r="D88" t="s">
        <v>244</v>
      </c>
      <c r="E88" t="s">
        <v>65</v>
      </c>
      <c r="F88" t="s">
        <v>80</v>
      </c>
      <c r="G88" s="2">
        <v>0.22328767123287671</v>
      </c>
      <c r="H88" s="2">
        <v>0.23376146788990826</v>
      </c>
      <c r="I88" s="2">
        <v>0.21360000000000001</v>
      </c>
      <c r="J88" s="2">
        <v>0.24203020134228187</v>
      </c>
      <c r="K88" s="2">
        <v>0.23104056437389769</v>
      </c>
      <c r="L88" s="2">
        <v>0.1312197269925143</v>
      </c>
      <c r="M88" s="2">
        <v>0.1130030959752322</v>
      </c>
      <c r="N88" s="2">
        <v>0.1130030959752322</v>
      </c>
      <c r="O88" s="2">
        <v>0.12697516930022573</v>
      </c>
      <c r="P88" s="2">
        <v>0.11771561771561771</v>
      </c>
      <c r="Q88" s="2">
        <v>0.53153153153153154</v>
      </c>
      <c r="R88" s="2">
        <v>0.57894736842105265</v>
      </c>
      <c r="S88" s="2">
        <v>0.57894736842105265</v>
      </c>
      <c r="T88" s="2">
        <v>0.53488372093023251</v>
      </c>
      <c r="U88" s="2">
        <v>0.57653061224489799</v>
      </c>
    </row>
    <row r="89" spans="1:21" x14ac:dyDescent="0.35">
      <c r="A89" t="s">
        <v>72</v>
      </c>
      <c r="B89" s="50" t="s">
        <v>47</v>
      </c>
      <c r="C89" t="str">
        <f t="shared" si="1"/>
        <v>93 - POLYCLINIQUE VAUBAN</v>
      </c>
      <c r="D89" t="s">
        <v>48</v>
      </c>
      <c r="E89" t="s">
        <v>86</v>
      </c>
      <c r="F89" t="s">
        <v>80</v>
      </c>
      <c r="G89" s="2">
        <v>0.20564808110065169</v>
      </c>
      <c r="H89" s="2">
        <v>0.19776951672862453</v>
      </c>
      <c r="I89" s="2">
        <v>0.21234939759036145</v>
      </c>
      <c r="J89" s="2">
        <v>0.23690572119258663</v>
      </c>
      <c r="K89" s="2">
        <v>0.21677074041034791</v>
      </c>
      <c r="L89" s="2">
        <v>0.10932203389830508</v>
      </c>
      <c r="M89" s="2">
        <v>0.13660714285714284</v>
      </c>
      <c r="N89" s="2">
        <v>0.13660714285714284</v>
      </c>
      <c r="O89" s="2">
        <v>0.14299424184261036</v>
      </c>
      <c r="P89" s="2">
        <v>0.14389989572471323</v>
      </c>
      <c r="Q89" s="2">
        <v>0.58490566037735847</v>
      </c>
      <c r="R89" s="2">
        <v>0.57281553398058249</v>
      </c>
      <c r="S89" s="2">
        <v>0.57281553398058249</v>
      </c>
      <c r="T89" s="2">
        <v>0.4642857142857143</v>
      </c>
      <c r="U89" s="2">
        <v>0.48351648351648352</v>
      </c>
    </row>
    <row r="90" spans="1:21" x14ac:dyDescent="0.35">
      <c r="A90" t="s">
        <v>72</v>
      </c>
      <c r="B90" s="50" t="s">
        <v>49</v>
      </c>
      <c r="C90" t="str">
        <f t="shared" ref="C90:C107" si="2">A90&amp;" - " &amp;D90</f>
        <v>93 - CLINIQUE DE L'ESTREE</v>
      </c>
      <c r="D90" t="s">
        <v>50</v>
      </c>
      <c r="E90" t="s">
        <v>66</v>
      </c>
      <c r="F90" t="s">
        <v>80</v>
      </c>
      <c r="G90" s="2">
        <v>0.30410958904109592</v>
      </c>
      <c r="H90" s="2">
        <v>0.28332403792526489</v>
      </c>
      <c r="I90" s="2">
        <v>0.28886310904872392</v>
      </c>
      <c r="J90" s="2">
        <v>0.27545615067686874</v>
      </c>
      <c r="K90" s="2">
        <v>0.26138379657007688</v>
      </c>
      <c r="L90" s="2">
        <v>0.15879828326180256</v>
      </c>
      <c r="M90" s="2">
        <v>0.15435745937961595</v>
      </c>
      <c r="N90" s="2">
        <v>0.15435745937961595</v>
      </c>
      <c r="O90" s="2">
        <v>0.12708018154311648</v>
      </c>
      <c r="P90" s="2">
        <v>0.13208955223880597</v>
      </c>
      <c r="Q90" s="2">
        <v>0.38671875</v>
      </c>
      <c r="R90" s="2">
        <v>0.50877192982456143</v>
      </c>
      <c r="S90" s="2">
        <v>0.50877192982456143</v>
      </c>
      <c r="T90" s="2">
        <v>0.42272727272727273</v>
      </c>
      <c r="U90" s="2">
        <v>0.33663366336633666</v>
      </c>
    </row>
    <row r="91" spans="1:21" x14ac:dyDescent="0.35">
      <c r="A91" t="s">
        <v>72</v>
      </c>
      <c r="B91" s="50" t="s">
        <v>51</v>
      </c>
      <c r="C91" t="str">
        <f t="shared" si="2"/>
        <v>93 - CLINIQUE DU VERT GALANT</v>
      </c>
      <c r="D91" t="s">
        <v>52</v>
      </c>
      <c r="E91" t="s">
        <v>86</v>
      </c>
      <c r="F91" t="s">
        <v>80</v>
      </c>
      <c r="G91" s="2">
        <v>0.25956937799043062</v>
      </c>
      <c r="H91" s="2">
        <v>0.28846153846153844</v>
      </c>
      <c r="I91" s="2">
        <v>0.27652733118971062</v>
      </c>
      <c r="J91" s="2">
        <v>0.24221453287197231</v>
      </c>
      <c r="K91" s="2">
        <v>0.25</v>
      </c>
      <c r="L91" s="2">
        <v>0.15639097744360902</v>
      </c>
      <c r="M91" s="2">
        <v>0.13934426229508196</v>
      </c>
      <c r="N91" s="2">
        <v>0.13934426229508196</v>
      </c>
      <c r="O91" s="2">
        <v>0.13987473903966596</v>
      </c>
      <c r="P91" s="2">
        <v>0.1095890410958904</v>
      </c>
      <c r="Q91" s="2">
        <v>0.59375</v>
      </c>
      <c r="R91" s="2">
        <v>0.75</v>
      </c>
      <c r="S91" s="2">
        <v>0.75</v>
      </c>
      <c r="T91" s="2">
        <v>0.66666666666666663</v>
      </c>
      <c r="U91" s="2">
        <v>0.75609756097560976</v>
      </c>
    </row>
    <row r="92" spans="1:21" x14ac:dyDescent="0.35">
      <c r="A92" t="s">
        <v>73</v>
      </c>
      <c r="B92" s="50" t="s">
        <v>245</v>
      </c>
      <c r="C92" t="str">
        <f>A92&amp;" - " &amp;D92</f>
        <v>94 - CHIC DE CRETEIL</v>
      </c>
      <c r="D92" t="s">
        <v>246</v>
      </c>
      <c r="E92" t="s">
        <v>87</v>
      </c>
      <c r="F92" t="s">
        <v>81</v>
      </c>
      <c r="G92" s="2">
        <v>0.23739376770538242</v>
      </c>
      <c r="H92" s="2">
        <v>0.25305658231447259</v>
      </c>
      <c r="I92" s="2">
        <v>0.23724560914413159</v>
      </c>
      <c r="J92" s="2">
        <v>0.24290220820189273</v>
      </c>
      <c r="K92" s="2">
        <v>0.23934977578475336</v>
      </c>
      <c r="L92" s="2">
        <v>0.11980637353771682</v>
      </c>
      <c r="M92" s="2">
        <v>0.1227236737925574</v>
      </c>
      <c r="N92" s="2">
        <v>0.1227236737925574</v>
      </c>
      <c r="O92" s="2">
        <v>0.13485804416403785</v>
      </c>
      <c r="P92" s="2">
        <v>0.12346656113969133</v>
      </c>
      <c r="Q92" s="2">
        <v>0.47577092511013214</v>
      </c>
      <c r="R92" s="2">
        <v>0.45267489711934156</v>
      </c>
      <c r="S92" s="2">
        <v>0.45267489711934156</v>
      </c>
      <c r="T92" s="2">
        <v>0.42570281124497994</v>
      </c>
      <c r="U92" s="2">
        <v>0.44615384615384618</v>
      </c>
    </row>
    <row r="93" spans="1:21" x14ac:dyDescent="0.35">
      <c r="A93" t="s">
        <v>73</v>
      </c>
      <c r="B93" s="50">
        <v>940000599</v>
      </c>
      <c r="C93" t="str">
        <f>A93&amp;" - " &amp;D93</f>
        <v>94 - CHIC VILLENEUVE ST GEORGES</v>
      </c>
      <c r="D93" t="s">
        <v>280</v>
      </c>
      <c r="E93" t="s">
        <v>65</v>
      </c>
      <c r="F93" t="s">
        <v>88</v>
      </c>
      <c r="G93" s="2">
        <v>0.19311875693673697</v>
      </c>
      <c r="H93" s="2">
        <v>0.21788502484031227</v>
      </c>
      <c r="I93" s="2">
        <v>0.21391663796073027</v>
      </c>
      <c r="J93" s="2">
        <v>0.20718409236690186</v>
      </c>
      <c r="K93" s="2">
        <v>0.20515896820635873</v>
      </c>
      <c r="L93" s="2">
        <v>0.10982925703737886</v>
      </c>
      <c r="M93" s="2">
        <v>0.12007168458781362</v>
      </c>
      <c r="N93" s="2">
        <v>0.12007168458781362</v>
      </c>
      <c r="O93" s="2">
        <v>0.11166875784190715</v>
      </c>
      <c r="P93" s="2">
        <v>0.10441924129839655</v>
      </c>
      <c r="Q93" s="2">
        <v>0.87603305785123964</v>
      </c>
      <c r="R93" s="2">
        <v>0.73825503355704702</v>
      </c>
      <c r="S93" s="2">
        <v>0.73825503355704702</v>
      </c>
      <c r="T93" s="2">
        <v>0.70552147239263807</v>
      </c>
      <c r="U93" s="2">
        <v>0.70760233918128657</v>
      </c>
    </row>
    <row r="94" spans="1:21" x14ac:dyDescent="0.35">
      <c r="A94" t="s">
        <v>73</v>
      </c>
      <c r="B94" s="50" t="s">
        <v>53</v>
      </c>
      <c r="C94" t="str">
        <f t="shared" si="2"/>
        <v>94 - HÔPITAL PRIVÉ DE MARNE-LA-VALLÉE</v>
      </c>
      <c r="D94" t="s">
        <v>247</v>
      </c>
      <c r="E94" t="s">
        <v>66</v>
      </c>
      <c r="F94" t="s">
        <v>81</v>
      </c>
      <c r="G94" s="2">
        <v>0.24110032362459546</v>
      </c>
      <c r="H94" s="2">
        <v>0.22537390407426508</v>
      </c>
      <c r="I94" s="2">
        <v>0.21587462082912032</v>
      </c>
      <c r="J94" s="2">
        <v>0.24570273003033366</v>
      </c>
      <c r="K94" s="2">
        <v>0.24213333333333334</v>
      </c>
      <c r="L94" s="2">
        <v>0.14377820760799484</v>
      </c>
      <c r="M94" s="2">
        <v>0.1271745650869826</v>
      </c>
      <c r="N94" s="2">
        <v>0.1271745650869826</v>
      </c>
      <c r="O94" s="2">
        <v>0.15730337078651685</v>
      </c>
      <c r="P94" s="2">
        <v>0.1468890314304041</v>
      </c>
      <c r="Q94" s="2">
        <v>0.48823529411764705</v>
      </c>
      <c r="R94" s="2">
        <v>0.56164383561643838</v>
      </c>
      <c r="S94" s="2">
        <v>0.56164383561643838</v>
      </c>
      <c r="T94" s="2">
        <v>0.51898734177215189</v>
      </c>
      <c r="U94" s="2">
        <v>0.52272727272727271</v>
      </c>
    </row>
    <row r="95" spans="1:21" x14ac:dyDescent="0.35">
      <c r="A95" t="s">
        <v>73</v>
      </c>
      <c r="B95" s="50" t="s">
        <v>248</v>
      </c>
      <c r="C95" t="str">
        <f t="shared" si="2"/>
        <v>94 - LES HÔPITAUX DE SAINT MAURICE</v>
      </c>
      <c r="D95" t="s">
        <v>249</v>
      </c>
      <c r="E95" t="s">
        <v>66</v>
      </c>
      <c r="F95" t="s">
        <v>81</v>
      </c>
      <c r="G95" s="2">
        <v>0.23364812871633439</v>
      </c>
      <c r="H95" s="2">
        <v>0.23586744639376217</v>
      </c>
      <c r="I95" s="2">
        <v>0.23722627737226276</v>
      </c>
      <c r="J95" s="2">
        <v>0.24992517210416043</v>
      </c>
      <c r="K95" s="2">
        <v>0.22568807339449543</v>
      </c>
      <c r="L95" s="2">
        <v>0.13808463251670378</v>
      </c>
      <c r="M95" s="2">
        <v>0.14576923076923076</v>
      </c>
      <c r="N95" s="2">
        <v>0.14576923076923076</v>
      </c>
      <c r="O95" s="2">
        <v>0.1396327467482785</v>
      </c>
      <c r="P95" s="2">
        <v>0.11707126076742365</v>
      </c>
      <c r="Q95" s="2">
        <v>0.48780487804878048</v>
      </c>
      <c r="R95" s="2">
        <v>0.78306878306878303</v>
      </c>
      <c r="S95" s="2">
        <v>0.78306878306878303</v>
      </c>
      <c r="T95" s="2">
        <v>0.57971014492753625</v>
      </c>
      <c r="U95" s="2">
        <v>0.68867924528301883</v>
      </c>
    </row>
    <row r="96" spans="1:21" x14ac:dyDescent="0.35">
      <c r="A96" t="s">
        <v>73</v>
      </c>
      <c r="B96" s="50" t="s">
        <v>54</v>
      </c>
      <c r="C96" t="str">
        <f t="shared" si="2"/>
        <v>94 - HÔPITAL DE BICETRE</v>
      </c>
      <c r="D96" t="s">
        <v>250</v>
      </c>
      <c r="E96" t="s">
        <v>87</v>
      </c>
      <c r="F96" t="s">
        <v>81</v>
      </c>
      <c r="G96" s="2">
        <v>0.22988174214017884</v>
      </c>
      <c r="H96" s="2">
        <v>0.21879546115798662</v>
      </c>
      <c r="I96" s="2">
        <v>0.21717312517424031</v>
      </c>
      <c r="J96" s="2">
        <v>0.23642081189251002</v>
      </c>
      <c r="K96" s="2">
        <v>0.23967459324155194</v>
      </c>
      <c r="L96" s="2">
        <v>0.12761754247333071</v>
      </c>
      <c r="M96" s="2">
        <v>0.10925349922239502</v>
      </c>
      <c r="N96" s="2">
        <v>0.10925349922239502</v>
      </c>
      <c r="O96" s="2">
        <v>0.12227938266719431</v>
      </c>
      <c r="P96" s="2">
        <v>0.1195049082373026</v>
      </c>
      <c r="Q96" s="2">
        <v>0.375</v>
      </c>
      <c r="R96" s="2">
        <v>0.34375</v>
      </c>
      <c r="S96" s="2">
        <v>0.34375</v>
      </c>
      <c r="T96" s="2">
        <v>0.37083333333333335</v>
      </c>
      <c r="U96" s="2">
        <v>0.33333333333333331</v>
      </c>
    </row>
    <row r="97" spans="1:21" x14ac:dyDescent="0.35">
      <c r="A97" t="s">
        <v>73</v>
      </c>
      <c r="B97" s="50" t="s">
        <v>55</v>
      </c>
      <c r="C97" t="str">
        <f t="shared" si="2"/>
        <v>94 - HÔPITAL PRIVÉ ARMAND BRILLARD</v>
      </c>
      <c r="D97" t="s">
        <v>251</v>
      </c>
      <c r="E97" t="s">
        <v>66</v>
      </c>
      <c r="F97" t="s">
        <v>81</v>
      </c>
      <c r="G97" s="2">
        <v>0.25093214019388516</v>
      </c>
      <c r="H97" s="2">
        <v>0.22692633361558001</v>
      </c>
      <c r="I97" s="2">
        <v>0.22498755599800896</v>
      </c>
      <c r="J97" s="2">
        <v>0.24706434945984029</v>
      </c>
      <c r="K97" s="2">
        <v>0.21318228630278063</v>
      </c>
      <c r="L97" s="2">
        <v>0.15433789954337901</v>
      </c>
      <c r="M97" s="2">
        <v>0.12762133013780708</v>
      </c>
      <c r="N97" s="2">
        <v>0.12762133013780708</v>
      </c>
      <c r="O97" s="2">
        <v>0.14431239388794567</v>
      </c>
      <c r="P97" s="2">
        <v>0.13194868662186926</v>
      </c>
      <c r="Q97" s="2">
        <v>0.61061946902654862</v>
      </c>
      <c r="R97" s="2">
        <v>0.66935483870967738</v>
      </c>
      <c r="S97" s="2">
        <v>0.66935483870967738</v>
      </c>
      <c r="T97" s="2">
        <v>0.60248447204968947</v>
      </c>
      <c r="U97" s="2">
        <v>0.60215053763440862</v>
      </c>
    </row>
    <row r="98" spans="1:21" x14ac:dyDescent="0.35">
      <c r="A98" t="s">
        <v>73</v>
      </c>
      <c r="B98" s="50" t="s">
        <v>56</v>
      </c>
      <c r="C98" t="str">
        <f t="shared" si="2"/>
        <v>94 - CLINIQUE GASTON METIVET</v>
      </c>
      <c r="D98" t="s">
        <v>252</v>
      </c>
      <c r="E98" t="s">
        <v>86</v>
      </c>
      <c r="F98" t="s">
        <v>81</v>
      </c>
      <c r="G98" s="2">
        <v>0.19075144508670519</v>
      </c>
      <c r="H98" s="2">
        <v>0.1887905604719764</v>
      </c>
      <c r="I98" s="2">
        <v>0.18768920282542886</v>
      </c>
      <c r="J98" s="2">
        <v>0.18882466281310212</v>
      </c>
      <c r="K98" s="2">
        <v>0.21271393643031786</v>
      </c>
      <c r="L98" s="2">
        <v>0.10135970333745364</v>
      </c>
      <c r="M98" s="2">
        <v>9.4871794871794868E-2</v>
      </c>
      <c r="N98" s="2">
        <v>9.4871794871794868E-2</v>
      </c>
      <c r="O98" s="2">
        <v>0.11221945137157108</v>
      </c>
      <c r="P98" s="2">
        <v>0.11684370257966616</v>
      </c>
      <c r="Q98" s="2">
        <v>0.4891304347826087</v>
      </c>
      <c r="R98" s="2">
        <v>0.39743589743589741</v>
      </c>
      <c r="S98" s="2">
        <v>0.39743589743589741</v>
      </c>
      <c r="T98" s="2">
        <v>0.60256410256410253</v>
      </c>
      <c r="U98" s="2">
        <v>0.52238805970149249</v>
      </c>
    </row>
    <row r="99" spans="1:21" x14ac:dyDescent="0.35">
      <c r="A99" t="s">
        <v>73</v>
      </c>
      <c r="B99" s="50" t="s">
        <v>57</v>
      </c>
      <c r="C99" t="str">
        <f t="shared" si="2"/>
        <v>94 - HÔPITAL PRIVÉ DE VITRY SITE NORIETS</v>
      </c>
      <c r="D99" t="s">
        <v>253</v>
      </c>
      <c r="E99" t="s">
        <v>66</v>
      </c>
      <c r="F99" t="s">
        <v>81</v>
      </c>
      <c r="G99" s="2">
        <v>0.24439918533604887</v>
      </c>
      <c r="H99" s="2">
        <v>0.22838616714697407</v>
      </c>
      <c r="I99" s="2">
        <v>0.25326909841706813</v>
      </c>
      <c r="J99" s="2">
        <v>0.23165760869565216</v>
      </c>
      <c r="K99" s="2">
        <v>0.22808267997148968</v>
      </c>
      <c r="L99" s="2">
        <v>0.12702472293265132</v>
      </c>
      <c r="M99" s="2">
        <v>0.16594641313742436</v>
      </c>
      <c r="N99" s="2">
        <v>0.16594641313742436</v>
      </c>
      <c r="O99" s="2">
        <v>0.14609571788413098</v>
      </c>
      <c r="P99" s="2">
        <v>0.13676731793960922</v>
      </c>
      <c r="Q99" s="2">
        <v>0.55974842767295596</v>
      </c>
      <c r="R99" s="2">
        <v>0.48739495798319327</v>
      </c>
      <c r="S99" s="2">
        <v>0.48739495798319327</v>
      </c>
      <c r="T99" s="2">
        <v>0.56153846153846154</v>
      </c>
      <c r="U99" s="2">
        <v>0.4956521739130435</v>
      </c>
    </row>
    <row r="100" spans="1:21" x14ac:dyDescent="0.35">
      <c r="A100" t="s">
        <v>74</v>
      </c>
      <c r="B100" s="50" t="s">
        <v>254</v>
      </c>
      <c r="C100" t="str">
        <f>A100&amp;" - " &amp;D100</f>
        <v>95 - CH VICTOR DUPOUY</v>
      </c>
      <c r="D100" t="s">
        <v>255</v>
      </c>
      <c r="E100" t="s">
        <v>87</v>
      </c>
      <c r="F100" t="s">
        <v>82</v>
      </c>
      <c r="G100" s="2">
        <v>0.19643953345610804</v>
      </c>
      <c r="H100" s="2">
        <v>0.19255251432208784</v>
      </c>
      <c r="I100" s="2">
        <v>0.20896946564885496</v>
      </c>
      <c r="J100" s="2">
        <v>0.20271102895871843</v>
      </c>
      <c r="K100" s="2">
        <v>0.21611959701007474</v>
      </c>
      <c r="L100" s="2">
        <v>9.4567404426559351E-2</v>
      </c>
      <c r="M100" s="2">
        <v>0.10306291390728477</v>
      </c>
      <c r="N100" s="2">
        <v>0.10306291390728477</v>
      </c>
      <c r="O100" s="2">
        <v>0.1028594122319301</v>
      </c>
      <c r="P100" s="2">
        <v>0.1196546052631579</v>
      </c>
      <c r="Q100" s="2">
        <v>0.59473684210526312</v>
      </c>
      <c r="R100" s="2">
        <v>0.65463917525773196</v>
      </c>
      <c r="S100" s="2">
        <v>0.65463917525773196</v>
      </c>
      <c r="T100" s="2">
        <v>0.60869565217391308</v>
      </c>
      <c r="U100" s="2">
        <v>0.7208121827411168</v>
      </c>
    </row>
    <row r="101" spans="1:21" x14ac:dyDescent="0.35">
      <c r="A101" t="s">
        <v>74</v>
      </c>
      <c r="B101" s="50" t="s">
        <v>256</v>
      </c>
      <c r="C101" t="str">
        <f t="shared" si="2"/>
        <v xml:space="preserve">95 - GH CARNELLE PORTES OISE </v>
      </c>
      <c r="D101" t="s">
        <v>281</v>
      </c>
      <c r="E101" t="s">
        <v>66</v>
      </c>
      <c r="F101" t="s">
        <v>82</v>
      </c>
      <c r="G101" s="2">
        <v>0.22639691714836224</v>
      </c>
      <c r="H101" s="2">
        <v>0.19615384615384615</v>
      </c>
      <c r="I101" s="2">
        <v>0.22421948912015138</v>
      </c>
      <c r="J101" s="2">
        <v>0.17641418983700863</v>
      </c>
      <c r="K101" s="2">
        <v>0.17027559055118111</v>
      </c>
      <c r="L101" s="2">
        <v>0.11125485122897801</v>
      </c>
      <c r="M101" s="2">
        <v>0.11721611721611722</v>
      </c>
      <c r="N101" s="2">
        <v>0.11721611721611722</v>
      </c>
      <c r="O101" s="2">
        <v>9.6018735362997654E-2</v>
      </c>
      <c r="P101" s="2">
        <v>7.3019801980198015E-2</v>
      </c>
      <c r="Q101" s="2">
        <v>0.67741935483870963</v>
      </c>
      <c r="R101" s="2">
        <v>0.63076923076923075</v>
      </c>
      <c r="S101" s="2">
        <v>0.63076923076923075</v>
      </c>
      <c r="T101" s="2">
        <v>0.50909090909090904</v>
      </c>
      <c r="U101" s="2">
        <v>0.53703703703703709</v>
      </c>
    </row>
    <row r="102" spans="1:21" x14ac:dyDescent="0.35">
      <c r="A102" t="s">
        <v>74</v>
      </c>
      <c r="B102" s="50" t="s">
        <v>257</v>
      </c>
      <c r="C102" t="str">
        <f t="shared" si="2"/>
        <v>95 - GHEM SIMONE VEIL</v>
      </c>
      <c r="D102" t="s">
        <v>282</v>
      </c>
      <c r="E102" t="s">
        <v>65</v>
      </c>
      <c r="F102" t="s">
        <v>82</v>
      </c>
      <c r="G102" s="2">
        <v>0.18792229729729729</v>
      </c>
      <c r="H102" s="2">
        <v>0.16364296081277213</v>
      </c>
      <c r="I102" s="2">
        <v>0.15342652574156154</v>
      </c>
      <c r="J102" s="2">
        <v>0.15875613747954173</v>
      </c>
      <c r="K102" s="2">
        <v>0.16106140080222153</v>
      </c>
      <c r="L102" s="2">
        <v>0.109717868338558</v>
      </c>
      <c r="M102" s="2">
        <v>9.7601323407775026E-2</v>
      </c>
      <c r="N102" s="2">
        <v>9.7601323407775026E-2</v>
      </c>
      <c r="O102" s="2">
        <v>9.6466851925367206E-2</v>
      </c>
      <c r="P102" s="2">
        <v>8.8669950738916259E-2</v>
      </c>
      <c r="Q102" s="2">
        <v>0.81415929203539827</v>
      </c>
      <c r="R102" s="2">
        <v>0.71052631578947367</v>
      </c>
      <c r="S102" s="2">
        <v>0.71052631578947367</v>
      </c>
      <c r="T102" s="2">
        <v>0.78761061946902655</v>
      </c>
      <c r="U102" s="2">
        <v>0.75555555555555554</v>
      </c>
    </row>
    <row r="103" spans="1:21" x14ac:dyDescent="0.35">
      <c r="A103" t="s">
        <v>74</v>
      </c>
      <c r="B103" s="50" t="s">
        <v>258</v>
      </c>
      <c r="C103" t="str">
        <f t="shared" si="2"/>
        <v>95 - CH GENERAL DE GONESSE</v>
      </c>
      <c r="D103" t="s">
        <v>259</v>
      </c>
      <c r="E103" t="s">
        <v>65</v>
      </c>
      <c r="F103" t="s">
        <v>82</v>
      </c>
      <c r="G103" s="2">
        <v>0.21618037135278514</v>
      </c>
      <c r="H103" s="2">
        <v>0.20987105380168963</v>
      </c>
      <c r="I103" s="2">
        <v>0.22260127931769721</v>
      </c>
      <c r="J103" s="2">
        <v>0.20080174927113703</v>
      </c>
      <c r="K103" s="2">
        <v>0.20836311651179415</v>
      </c>
      <c r="L103" s="2">
        <v>0.11489607390300231</v>
      </c>
      <c r="M103" s="2">
        <v>0.1235127478753541</v>
      </c>
      <c r="N103" s="2">
        <v>0.1235127478753541</v>
      </c>
      <c r="O103" s="2">
        <v>0.11010052656773577</v>
      </c>
      <c r="P103" s="2">
        <v>0.11013419713095789</v>
      </c>
      <c r="Q103" s="2">
        <v>0.57746478873239437</v>
      </c>
      <c r="R103" s="2">
        <v>0.60927152317880795</v>
      </c>
      <c r="S103" s="2">
        <v>0.60927152317880795</v>
      </c>
      <c r="T103" s="2">
        <v>0.5300546448087432</v>
      </c>
      <c r="U103" s="2">
        <v>0.53714285714285714</v>
      </c>
    </row>
    <row r="104" spans="1:21" x14ac:dyDescent="0.35">
      <c r="A104" t="s">
        <v>74</v>
      </c>
      <c r="B104" s="50" t="s">
        <v>260</v>
      </c>
      <c r="C104" t="str">
        <f t="shared" si="2"/>
        <v>95 - CH RENE DUBOS</v>
      </c>
      <c r="D104" t="s">
        <v>261</v>
      </c>
      <c r="E104" t="s">
        <v>87</v>
      </c>
      <c r="F104" t="s">
        <v>82</v>
      </c>
      <c r="G104" s="2">
        <v>0.20686155095412098</v>
      </c>
      <c r="H104" s="2">
        <v>0.19380972164520149</v>
      </c>
      <c r="I104" s="2">
        <v>0.18528553563984992</v>
      </c>
      <c r="J104" s="2">
        <v>0.19506537326022774</v>
      </c>
      <c r="K104" s="2">
        <v>0.17836445589182229</v>
      </c>
      <c r="L104" s="2">
        <v>0.11056376573617953</v>
      </c>
      <c r="M104" s="2">
        <v>0.11156685808039377</v>
      </c>
      <c r="N104" s="2">
        <v>0.11156685808039377</v>
      </c>
      <c r="O104" s="2">
        <v>0.11811238406983088</v>
      </c>
      <c r="P104" s="2">
        <v>0.10503161946659334</v>
      </c>
      <c r="Q104" s="2">
        <v>0.42560553633217996</v>
      </c>
      <c r="R104" s="2">
        <v>0.51724137931034486</v>
      </c>
      <c r="S104" s="2">
        <v>0.51724137931034486</v>
      </c>
      <c r="T104" s="2">
        <v>0.625</v>
      </c>
      <c r="U104" s="2">
        <v>0.76754385964912286</v>
      </c>
    </row>
    <row r="105" spans="1:21" x14ac:dyDescent="0.35">
      <c r="A105" t="s">
        <v>74</v>
      </c>
      <c r="B105" s="50" t="s">
        <v>58</v>
      </c>
      <c r="C105" t="str">
        <f t="shared" si="2"/>
        <v>95 - CLINIQUE CONTI</v>
      </c>
      <c r="D105" t="s">
        <v>59</v>
      </c>
      <c r="E105" t="s">
        <v>86</v>
      </c>
      <c r="F105" t="s">
        <v>82</v>
      </c>
      <c r="G105" s="2">
        <v>0.29794149512459372</v>
      </c>
      <c r="H105" s="2">
        <v>0.25981524249422633</v>
      </c>
      <c r="I105" s="2">
        <v>0.28447204968944101</v>
      </c>
      <c r="J105" s="2">
        <v>0.27479091995221028</v>
      </c>
      <c r="K105" s="2">
        <v>0.20182291666666666</v>
      </c>
      <c r="L105" s="2">
        <v>0.18698060941828254</v>
      </c>
      <c r="M105" s="2">
        <v>0.16534181240063592</v>
      </c>
      <c r="N105" s="2">
        <v>0.16534181240063592</v>
      </c>
      <c r="O105" s="2">
        <v>0.15692307692307692</v>
      </c>
      <c r="P105" s="2">
        <v>0.10248447204968944</v>
      </c>
      <c r="Q105" s="2">
        <v>0.7</v>
      </c>
      <c r="R105" s="2">
        <v>0.71604938271604934</v>
      </c>
      <c r="S105" s="2">
        <v>0.71604938271604934</v>
      </c>
      <c r="T105" s="2">
        <v>0.66</v>
      </c>
      <c r="U105" s="2">
        <v>0.60317460317460314</v>
      </c>
    </row>
    <row r="106" spans="1:21" x14ac:dyDescent="0.35">
      <c r="A106" t="s">
        <v>74</v>
      </c>
      <c r="B106" s="50" t="s">
        <v>60</v>
      </c>
      <c r="C106" t="str">
        <f t="shared" si="2"/>
        <v>95 - HÔPITAL PRIVÉ NORD PARISIEN</v>
      </c>
      <c r="D106" t="s">
        <v>262</v>
      </c>
      <c r="E106" t="s">
        <v>66</v>
      </c>
      <c r="F106" t="s">
        <v>82</v>
      </c>
      <c r="G106" s="2">
        <v>0.24968553459119497</v>
      </c>
      <c r="H106" s="2">
        <v>0.23189287888009738</v>
      </c>
      <c r="I106" s="2">
        <v>0.24468731026108076</v>
      </c>
      <c r="J106" s="2">
        <v>0.20691994572591588</v>
      </c>
      <c r="K106" s="2">
        <v>0.22038567493112948</v>
      </c>
      <c r="L106" s="2">
        <v>0.13994910941475827</v>
      </c>
      <c r="M106" s="2">
        <v>0.15125391849529782</v>
      </c>
      <c r="N106" s="2">
        <v>0.15125391849529782</v>
      </c>
      <c r="O106" s="2">
        <v>0.11091854419410745</v>
      </c>
      <c r="P106" s="2">
        <v>0.13188798554652212</v>
      </c>
      <c r="Q106" s="2">
        <v>0.51515151515151514</v>
      </c>
      <c r="R106" s="2">
        <v>0.41121495327102803</v>
      </c>
      <c r="S106" s="2">
        <v>0.41121495327102803</v>
      </c>
      <c r="T106" s="2">
        <v>0.45528455284552843</v>
      </c>
      <c r="U106" s="2">
        <v>0.33333333333333331</v>
      </c>
    </row>
    <row r="107" spans="1:21" x14ac:dyDescent="0.35">
      <c r="A107" s="20" t="s">
        <v>74</v>
      </c>
      <c r="B107" s="55" t="s">
        <v>61</v>
      </c>
      <c r="C107" s="20" t="str">
        <f t="shared" si="2"/>
        <v>95 - CLINIQUE CLAUDE BERNARD</v>
      </c>
      <c r="D107" s="20" t="s">
        <v>62</v>
      </c>
      <c r="E107" s="20" t="s">
        <v>66</v>
      </c>
      <c r="F107" s="20" t="s">
        <v>82</v>
      </c>
      <c r="G107" s="24">
        <v>0.28644240570846075</v>
      </c>
      <c r="H107" s="24">
        <v>0.31703775411423041</v>
      </c>
      <c r="I107" s="24">
        <v>0.31427264409881062</v>
      </c>
      <c r="J107" s="24">
        <v>0.28829733802109492</v>
      </c>
      <c r="K107" s="24">
        <v>0.27939006394490901</v>
      </c>
      <c r="L107" s="24">
        <v>0.1640625</v>
      </c>
      <c r="M107" s="24">
        <v>0.18997668997668998</v>
      </c>
      <c r="N107" s="24">
        <v>0.18997668997668998</v>
      </c>
      <c r="O107" s="24">
        <v>0.16568819308545335</v>
      </c>
      <c r="P107" s="24">
        <v>0.16260162601626016</v>
      </c>
      <c r="Q107" s="24">
        <v>0.5</v>
      </c>
      <c r="R107" s="24">
        <v>0.55701754385964908</v>
      </c>
      <c r="S107" s="24">
        <v>0.55701754385964908</v>
      </c>
      <c r="T107" s="24">
        <v>0.59562841530054644</v>
      </c>
      <c r="U107" s="24">
        <v>0.61979166666666663</v>
      </c>
    </row>
    <row r="111" spans="1:21" x14ac:dyDescent="0.35">
      <c r="A111" t="s">
        <v>284</v>
      </c>
    </row>
  </sheetData>
  <mergeCells count="3">
    <mergeCell ref="G25:K25"/>
    <mergeCell ref="L25:P25"/>
    <mergeCell ref="Q25:U25"/>
  </mergeCells>
  <pageMargins left="0.7" right="0.7" top="0.75" bottom="0.75" header="0.3" footer="0.3"/>
  <pageSetup paperSize="9" orientation="portrait" r:id="rId1"/>
  <ignoredErrors>
    <ignoredError sqref="G26:U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4341" r:id="rId4" name="Drop Down 5">
              <controlPr defaultSize="0" autoLine="0" autoPict="0" macro="[0]!ListBox1_QuandChangement">
                <anchor moveWithCells="1">
                  <from>
                    <xdr:col>6</xdr:col>
                    <xdr:colOff>31750</xdr:colOff>
                    <xdr:row>2</xdr:row>
                    <xdr:rowOff>0</xdr:rowOff>
                  </from>
                  <to>
                    <xdr:col>12</xdr:col>
                    <xdr:colOff>431800</xdr:colOff>
                    <xdr:row>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33"/>
  <sheetViews>
    <sheetView topLeftCell="A4" zoomScaleNormal="100" workbookViewId="0">
      <selection activeCell="I33" sqref="I33"/>
    </sheetView>
  </sheetViews>
  <sheetFormatPr baseColWidth="10" defaultColWidth="11.453125" defaultRowHeight="14.5" x14ac:dyDescent="0.35"/>
  <cols>
    <col min="1" max="1" width="11.7265625" style="9" bestFit="1" customWidth="1"/>
    <col min="2" max="2" width="18.81640625" style="9" bestFit="1" customWidth="1"/>
    <col min="3" max="4" width="17.1796875" style="9" customWidth="1"/>
    <col min="5" max="7" width="5.7265625" style="8" customWidth="1"/>
    <col min="8" max="16384" width="11.453125" style="8"/>
  </cols>
  <sheetData>
    <row r="1" spans="1:9" x14ac:dyDescent="0.35">
      <c r="A1" s="9" t="s">
        <v>100</v>
      </c>
      <c r="B1" s="9" t="s">
        <v>63</v>
      </c>
      <c r="C1" s="9" t="s">
        <v>75</v>
      </c>
      <c r="D1" s="9" t="s">
        <v>353</v>
      </c>
    </row>
    <row r="2" spans="1:9" x14ac:dyDescent="0.35">
      <c r="A2" s="11" t="s">
        <v>113</v>
      </c>
      <c r="B2" s="10">
        <v>0.2384</v>
      </c>
      <c r="C2" s="10">
        <v>0.13757</v>
      </c>
      <c r="D2" s="12">
        <v>0.63219999999999998</v>
      </c>
      <c r="E2" s="13"/>
      <c r="F2" s="13"/>
      <c r="G2" s="13"/>
      <c r="H2" s="13"/>
      <c r="I2" s="13"/>
    </row>
    <row r="3" spans="1:9" x14ac:dyDescent="0.35">
      <c r="A3" s="11" t="s">
        <v>118</v>
      </c>
      <c r="B3" s="10">
        <v>0.2</v>
      </c>
      <c r="C3" s="10">
        <v>0.1139</v>
      </c>
      <c r="D3" s="12">
        <v>0.55510000000000004</v>
      </c>
      <c r="E3" s="13"/>
      <c r="F3" s="13"/>
      <c r="G3" s="13"/>
      <c r="H3" s="13"/>
      <c r="I3" s="13"/>
    </row>
    <row r="4" spans="1:9" x14ac:dyDescent="0.35">
      <c r="A4" s="11" t="s">
        <v>114</v>
      </c>
      <c r="B4" s="10">
        <v>0.2281</v>
      </c>
      <c r="C4" s="10">
        <v>0.12740000000000001</v>
      </c>
      <c r="D4" s="12">
        <v>0.5474</v>
      </c>
      <c r="E4" s="13"/>
      <c r="F4" s="13"/>
      <c r="G4" s="13"/>
      <c r="H4" s="13"/>
      <c r="I4" s="13"/>
    </row>
    <row r="5" spans="1:9" x14ac:dyDescent="0.35">
      <c r="A5" s="11" t="s">
        <v>119</v>
      </c>
      <c r="B5" s="10">
        <v>0.19819999999999999</v>
      </c>
      <c r="C5" s="10">
        <v>0.1087</v>
      </c>
      <c r="D5" s="12">
        <v>0.56410000000000005</v>
      </c>
      <c r="E5" s="13"/>
      <c r="F5" s="13"/>
      <c r="G5" s="13"/>
      <c r="H5" s="13"/>
      <c r="I5" s="13"/>
    </row>
    <row r="6" spans="1:9" x14ac:dyDescent="0.35">
      <c r="A6" s="11" t="s">
        <v>115</v>
      </c>
      <c r="B6" s="10">
        <v>0.2014</v>
      </c>
      <c r="C6" s="10">
        <v>0.1103</v>
      </c>
      <c r="D6" s="12">
        <v>0.63470000000000004</v>
      </c>
      <c r="E6" s="13"/>
      <c r="F6" s="13"/>
      <c r="G6" s="13"/>
      <c r="H6" s="13"/>
      <c r="I6" s="13"/>
    </row>
    <row r="7" spans="1:9" x14ac:dyDescent="0.35">
      <c r="A7" s="11" t="s">
        <v>120</v>
      </c>
      <c r="B7" s="10">
        <v>0.18870000000000001</v>
      </c>
      <c r="C7" s="10">
        <v>9.9699999999999997E-2</v>
      </c>
      <c r="D7" s="12">
        <v>0.56669999999999998</v>
      </c>
      <c r="E7" s="13"/>
      <c r="F7" s="13"/>
      <c r="G7" s="13"/>
      <c r="H7" s="13"/>
      <c r="I7" s="13"/>
    </row>
    <row r="8" spans="1:9" x14ac:dyDescent="0.35">
      <c r="A8" s="11" t="s">
        <v>116</v>
      </c>
      <c r="B8" s="10">
        <v>0.23119999999999999</v>
      </c>
      <c r="C8" s="10">
        <v>0.1239</v>
      </c>
      <c r="D8" s="12">
        <v>0.56010000000000004</v>
      </c>
      <c r="E8" s="13"/>
      <c r="F8" s="13"/>
      <c r="G8" s="13"/>
      <c r="H8" s="13"/>
      <c r="I8" s="13"/>
    </row>
    <row r="9" spans="1:9" x14ac:dyDescent="0.35">
      <c r="A9" s="11" t="s">
        <v>121</v>
      </c>
      <c r="B9" s="10">
        <v>0.2089</v>
      </c>
      <c r="C9" s="10">
        <v>0.1052</v>
      </c>
      <c r="D9" s="12">
        <v>0.52429999999999999</v>
      </c>
      <c r="E9" s="13"/>
      <c r="F9" s="13"/>
      <c r="G9" s="13"/>
      <c r="H9" s="13"/>
      <c r="I9" s="13"/>
    </row>
    <row r="10" spans="1:9" x14ac:dyDescent="0.35">
      <c r="A10" s="11" t="s">
        <v>112</v>
      </c>
      <c r="B10" s="10">
        <v>0.22567999999999999</v>
      </c>
      <c r="C10" s="10">
        <v>0.1258</v>
      </c>
      <c r="D10" s="12">
        <v>0.58760000000000001</v>
      </c>
      <c r="E10" s="13"/>
      <c r="F10" s="13"/>
      <c r="G10" s="13"/>
      <c r="H10" s="13"/>
      <c r="I10" s="13"/>
    </row>
    <row r="11" spans="1:9" x14ac:dyDescent="0.35">
      <c r="A11" s="9" t="s">
        <v>117</v>
      </c>
      <c r="B11" s="10">
        <v>0.1986</v>
      </c>
      <c r="C11" s="10">
        <v>0.10879999999999999</v>
      </c>
      <c r="D11" s="10">
        <v>0.55520000000000003</v>
      </c>
    </row>
    <row r="33" spans="6:6" x14ac:dyDescent="0.35">
      <c r="F33" s="8" t="s">
        <v>286</v>
      </c>
    </row>
  </sheetData>
  <sortState ref="A121:F135">
    <sortCondition ref="F124"/>
  </sortState>
  <pageMargins left="0.70866141732283472" right="0.70866141732283472" top="0.55118110236220474" bottom="0.55118110236220474" header="0.31496062992125984" footer="0.31496062992125984"/>
  <pageSetup paperSize="9" scale="88" orientation="landscape" r:id="rId1"/>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M116"/>
  <sheetViews>
    <sheetView workbookViewId="0">
      <selection activeCell="H1" sqref="H1"/>
    </sheetView>
  </sheetViews>
  <sheetFormatPr baseColWidth="10" defaultRowHeight="14.5" x14ac:dyDescent="0.35"/>
  <cols>
    <col min="1" max="1" width="4.453125" bestFit="1" customWidth="1"/>
    <col min="2" max="2" width="10" bestFit="1" customWidth="1"/>
    <col min="3" max="3" width="6.7265625" hidden="1" customWidth="1"/>
    <col min="4" max="4" width="53.54296875" bestFit="1" customWidth="1"/>
    <col min="5" max="5" width="5" bestFit="1" customWidth="1"/>
    <col min="6" max="6" width="27.453125" bestFit="1" customWidth="1"/>
    <col min="7" max="7" width="27.453125" customWidth="1"/>
    <col min="8" max="13" width="9.453125" customWidth="1"/>
  </cols>
  <sheetData>
    <row r="1" spans="1:8" ht="15.5" x14ac:dyDescent="0.35">
      <c r="A1" s="6" t="s">
        <v>287</v>
      </c>
      <c r="H1" t="s">
        <v>286</v>
      </c>
    </row>
    <row r="2" spans="1:8" ht="15.5" x14ac:dyDescent="0.35">
      <c r="A2" s="6"/>
    </row>
    <row r="3" spans="1:8" ht="15.5" x14ac:dyDescent="0.35">
      <c r="A3" s="6"/>
    </row>
    <row r="4" spans="1:8" ht="15.5" x14ac:dyDescent="0.35">
      <c r="A4" s="6"/>
    </row>
    <row r="5" spans="1:8" ht="15.5" x14ac:dyDescent="0.35">
      <c r="A5" s="6"/>
    </row>
    <row r="6" spans="1:8" ht="15.5" x14ac:dyDescent="0.35">
      <c r="A6" s="6"/>
    </row>
    <row r="7" spans="1:8" ht="15.5" x14ac:dyDescent="0.35">
      <c r="A7" s="6"/>
    </row>
    <row r="8" spans="1:8" ht="15.5" x14ac:dyDescent="0.35">
      <c r="A8" s="6"/>
    </row>
    <row r="9" spans="1:8" ht="15.5" x14ac:dyDescent="0.35">
      <c r="A9" s="6"/>
    </row>
    <row r="10" spans="1:8" ht="15.5" x14ac:dyDescent="0.35">
      <c r="A10" s="6"/>
    </row>
    <row r="11" spans="1:8" ht="15.5" x14ac:dyDescent="0.35">
      <c r="A11" s="6"/>
    </row>
    <row r="12" spans="1:8" ht="15.5" x14ac:dyDescent="0.35">
      <c r="A12" s="6"/>
    </row>
    <row r="13" spans="1:8" ht="15.5" x14ac:dyDescent="0.35">
      <c r="A13" s="6"/>
    </row>
    <row r="14" spans="1:8" ht="15.5" x14ac:dyDescent="0.35">
      <c r="A14" s="6"/>
    </row>
    <row r="15" spans="1:8" ht="15.5" x14ac:dyDescent="0.35">
      <c r="A15" s="6"/>
    </row>
    <row r="16" spans="1:8" ht="15.5" x14ac:dyDescent="0.35">
      <c r="A16" s="6"/>
    </row>
    <row r="17" spans="1:13" ht="15.5" x14ac:dyDescent="0.35">
      <c r="A17" s="6"/>
    </row>
    <row r="18" spans="1:13" ht="15.5" x14ac:dyDescent="0.35">
      <c r="A18" s="6"/>
    </row>
    <row r="19" spans="1:13" ht="15.5" x14ac:dyDescent="0.35">
      <c r="A19" s="6"/>
    </row>
    <row r="20" spans="1:13" ht="15.5" x14ac:dyDescent="0.35">
      <c r="A20" s="6"/>
    </row>
    <row r="21" spans="1:13" ht="15.5" x14ac:dyDescent="0.35">
      <c r="A21" s="6"/>
    </row>
    <row r="22" spans="1:13" ht="15.5" x14ac:dyDescent="0.35">
      <c r="A22" s="6"/>
    </row>
    <row r="23" spans="1:13" ht="15.5" x14ac:dyDescent="0.35">
      <c r="A23" s="6"/>
    </row>
    <row r="24" spans="1:13" ht="15.5" x14ac:dyDescent="0.35">
      <c r="A24" s="6"/>
    </row>
    <row r="25" spans="1:13" ht="15.5" x14ac:dyDescent="0.35">
      <c r="A25" s="6"/>
    </row>
    <row r="26" spans="1:13" ht="15.5" x14ac:dyDescent="0.35">
      <c r="A26" s="6"/>
    </row>
    <row r="27" spans="1:13" ht="15.5" x14ac:dyDescent="0.35">
      <c r="A27" s="6"/>
    </row>
    <row r="28" spans="1:13" ht="15.5" x14ac:dyDescent="0.35">
      <c r="A28" s="6"/>
    </row>
    <row r="29" spans="1:13" ht="15.5" x14ac:dyDescent="0.35">
      <c r="A29" s="6"/>
    </row>
    <row r="30" spans="1:13" ht="15.5" x14ac:dyDescent="0.35">
      <c r="A30" s="6"/>
    </row>
    <row r="31" spans="1:13" ht="15.5" x14ac:dyDescent="0.35">
      <c r="A31" s="6"/>
    </row>
    <row r="32" spans="1:13" x14ac:dyDescent="0.35">
      <c r="H32" s="64" t="s">
        <v>146</v>
      </c>
      <c r="I32" s="64"/>
      <c r="J32" s="64"/>
      <c r="K32" s="64" t="s">
        <v>147</v>
      </c>
      <c r="L32" s="64"/>
      <c r="M32" s="64"/>
    </row>
    <row r="33" spans="1:13" x14ac:dyDescent="0.35">
      <c r="A33" t="s">
        <v>91</v>
      </c>
      <c r="B33" t="s">
        <v>92</v>
      </c>
      <c r="C33" t="s">
        <v>91</v>
      </c>
      <c r="D33" t="s">
        <v>84</v>
      </c>
      <c r="E33" t="s">
        <v>83</v>
      </c>
      <c r="F33" t="s">
        <v>141</v>
      </c>
      <c r="G33" t="s">
        <v>142</v>
      </c>
      <c r="H33" s="4" t="s">
        <v>143</v>
      </c>
      <c r="I33" s="4" t="s">
        <v>144</v>
      </c>
      <c r="J33" s="26" t="s">
        <v>145</v>
      </c>
      <c r="K33" s="4" t="s">
        <v>143</v>
      </c>
      <c r="L33" s="4" t="s">
        <v>144</v>
      </c>
      <c r="M33" s="26" t="s">
        <v>145</v>
      </c>
    </row>
    <row r="34" spans="1:13" x14ac:dyDescent="0.35">
      <c r="A34" t="s">
        <v>67</v>
      </c>
      <c r="B34" t="s">
        <v>0</v>
      </c>
      <c r="C34" s="63" t="s">
        <v>67</v>
      </c>
      <c r="D34" t="s">
        <v>288</v>
      </c>
      <c r="E34" t="s">
        <v>65</v>
      </c>
      <c r="F34">
        <v>194</v>
      </c>
      <c r="G34">
        <v>188</v>
      </c>
      <c r="H34">
        <v>3</v>
      </c>
      <c r="I34">
        <v>37</v>
      </c>
      <c r="J34">
        <v>148</v>
      </c>
      <c r="K34" s="27">
        <f>H34/$G34</f>
        <v>1.5957446808510637E-2</v>
      </c>
      <c r="L34" s="27">
        <f t="shared" ref="L34:M34" si="0">I34/$G34</f>
        <v>0.19680851063829788</v>
      </c>
      <c r="M34" s="27">
        <f t="shared" si="0"/>
        <v>0.78723404255319152</v>
      </c>
    </row>
    <row r="35" spans="1:13" x14ac:dyDescent="0.35">
      <c r="A35" t="s">
        <v>67</v>
      </c>
      <c r="B35" t="s">
        <v>1</v>
      </c>
      <c r="C35" s="63"/>
      <c r="D35" t="s">
        <v>289</v>
      </c>
      <c r="E35" t="s">
        <v>66</v>
      </c>
      <c r="F35">
        <v>126</v>
      </c>
      <c r="G35">
        <v>126</v>
      </c>
      <c r="H35">
        <v>2</v>
      </c>
      <c r="I35">
        <v>66</v>
      </c>
      <c r="J35">
        <v>58</v>
      </c>
      <c r="K35" s="27">
        <f t="shared" ref="K35:K98" si="1">H35/$G35</f>
        <v>1.5873015873015872E-2</v>
      </c>
      <c r="L35" s="27">
        <f t="shared" ref="L35:L98" si="2">I35/$G35</f>
        <v>0.52380952380952384</v>
      </c>
      <c r="M35" s="27">
        <f t="shared" ref="M35:M98" si="3">J35/$G35</f>
        <v>0.46031746031746029</v>
      </c>
    </row>
    <row r="36" spans="1:13" x14ac:dyDescent="0.35">
      <c r="A36" t="s">
        <v>67</v>
      </c>
      <c r="B36" t="s">
        <v>2</v>
      </c>
      <c r="C36" s="63"/>
      <c r="D36" t="s">
        <v>290</v>
      </c>
      <c r="E36" t="s">
        <v>87</v>
      </c>
      <c r="F36">
        <v>239</v>
      </c>
      <c r="G36">
        <v>212</v>
      </c>
      <c r="H36">
        <v>21</v>
      </c>
      <c r="I36">
        <v>85</v>
      </c>
      <c r="J36">
        <v>106</v>
      </c>
      <c r="K36" s="27">
        <f t="shared" si="1"/>
        <v>9.9056603773584911E-2</v>
      </c>
      <c r="L36" s="27">
        <f t="shared" si="2"/>
        <v>0.40094339622641512</v>
      </c>
      <c r="M36" s="27">
        <f t="shared" si="3"/>
        <v>0.5</v>
      </c>
    </row>
    <row r="37" spans="1:13" x14ac:dyDescent="0.35">
      <c r="A37" t="s">
        <v>67</v>
      </c>
      <c r="B37" t="s">
        <v>3</v>
      </c>
      <c r="C37" s="63"/>
      <c r="D37" t="s">
        <v>291</v>
      </c>
      <c r="E37" t="s">
        <v>66</v>
      </c>
      <c r="F37">
        <v>151</v>
      </c>
      <c r="G37">
        <v>148</v>
      </c>
      <c r="H37">
        <v>8</v>
      </c>
      <c r="I37">
        <v>39</v>
      </c>
      <c r="J37">
        <v>101</v>
      </c>
      <c r="K37" s="27">
        <f t="shared" si="1"/>
        <v>5.4054054054054057E-2</v>
      </c>
      <c r="L37" s="27">
        <f t="shared" si="2"/>
        <v>0.26351351351351349</v>
      </c>
      <c r="M37" s="27">
        <f t="shared" si="3"/>
        <v>0.68243243243243246</v>
      </c>
    </row>
    <row r="38" spans="1:13" x14ac:dyDescent="0.35">
      <c r="A38" t="s">
        <v>67</v>
      </c>
      <c r="B38" t="s">
        <v>4</v>
      </c>
      <c r="C38" s="63"/>
      <c r="D38" t="s">
        <v>292</v>
      </c>
      <c r="E38" t="s">
        <v>87</v>
      </c>
      <c r="F38">
        <v>347</v>
      </c>
      <c r="G38">
        <v>315</v>
      </c>
      <c r="H38">
        <v>25</v>
      </c>
      <c r="I38">
        <v>147</v>
      </c>
      <c r="J38">
        <v>143</v>
      </c>
      <c r="K38" s="27">
        <f t="shared" si="1"/>
        <v>7.9365079365079361E-2</v>
      </c>
      <c r="L38" s="27">
        <f t="shared" si="2"/>
        <v>0.46666666666666667</v>
      </c>
      <c r="M38" s="27">
        <f t="shared" si="3"/>
        <v>0.45396825396825397</v>
      </c>
    </row>
    <row r="39" spans="1:13" x14ac:dyDescent="0.35">
      <c r="A39" t="s">
        <v>67</v>
      </c>
      <c r="B39" t="s">
        <v>5</v>
      </c>
      <c r="C39" s="63"/>
      <c r="D39" t="s">
        <v>293</v>
      </c>
      <c r="E39" t="s">
        <v>87</v>
      </c>
      <c r="F39">
        <v>456</v>
      </c>
      <c r="G39">
        <v>353</v>
      </c>
      <c r="H39">
        <v>47</v>
      </c>
      <c r="I39">
        <v>133</v>
      </c>
      <c r="J39">
        <v>173</v>
      </c>
      <c r="K39" s="27">
        <f t="shared" si="1"/>
        <v>0.13314447592067988</v>
      </c>
      <c r="L39" s="27">
        <f t="shared" si="2"/>
        <v>0.37677053824362605</v>
      </c>
      <c r="M39" s="27">
        <f t="shared" si="3"/>
        <v>0.49008498583569404</v>
      </c>
    </row>
    <row r="40" spans="1:13" x14ac:dyDescent="0.35">
      <c r="A40" t="s">
        <v>67</v>
      </c>
      <c r="B40" t="s">
        <v>6</v>
      </c>
      <c r="C40" s="63"/>
      <c r="D40" t="s">
        <v>294</v>
      </c>
      <c r="E40" t="s">
        <v>65</v>
      </c>
      <c r="F40">
        <v>104</v>
      </c>
      <c r="G40">
        <v>95</v>
      </c>
      <c r="H40">
        <v>1</v>
      </c>
      <c r="I40">
        <v>41</v>
      </c>
      <c r="J40">
        <v>53</v>
      </c>
      <c r="K40" s="27">
        <f t="shared" si="1"/>
        <v>1.0526315789473684E-2</v>
      </c>
      <c r="L40" s="27">
        <f t="shared" si="2"/>
        <v>0.43157894736842106</v>
      </c>
      <c r="M40" s="27">
        <f t="shared" si="3"/>
        <v>0.55789473684210522</v>
      </c>
    </row>
    <row r="41" spans="1:13" x14ac:dyDescent="0.35">
      <c r="A41" t="s">
        <v>67</v>
      </c>
      <c r="B41" t="s">
        <v>7</v>
      </c>
      <c r="C41" s="63"/>
      <c r="D41" t="s">
        <v>295</v>
      </c>
      <c r="E41" t="s">
        <v>66</v>
      </c>
      <c r="F41">
        <v>135</v>
      </c>
      <c r="G41">
        <v>125</v>
      </c>
      <c r="H41">
        <v>1</v>
      </c>
      <c r="I41">
        <v>59</v>
      </c>
      <c r="J41">
        <v>65</v>
      </c>
      <c r="K41" s="27">
        <f t="shared" si="1"/>
        <v>8.0000000000000002E-3</v>
      </c>
      <c r="L41" s="27">
        <f t="shared" si="2"/>
        <v>0.47199999999999998</v>
      </c>
      <c r="M41" s="27">
        <f t="shared" si="3"/>
        <v>0.52</v>
      </c>
    </row>
    <row r="42" spans="1:13" x14ac:dyDescent="0.35">
      <c r="A42" t="s">
        <v>67</v>
      </c>
      <c r="B42" t="s">
        <v>8</v>
      </c>
      <c r="C42" s="63"/>
      <c r="D42" t="s">
        <v>296</v>
      </c>
      <c r="E42" t="s">
        <v>86</v>
      </c>
      <c r="F42">
        <v>82</v>
      </c>
      <c r="G42">
        <v>79</v>
      </c>
      <c r="H42">
        <v>1</v>
      </c>
      <c r="I42">
        <v>20</v>
      </c>
      <c r="J42">
        <v>58</v>
      </c>
      <c r="K42" s="27">
        <f t="shared" si="1"/>
        <v>1.2658227848101266E-2</v>
      </c>
      <c r="L42" s="27">
        <f t="shared" si="2"/>
        <v>0.25316455696202533</v>
      </c>
      <c r="M42" s="27">
        <f t="shared" si="3"/>
        <v>0.73417721518987344</v>
      </c>
    </row>
    <row r="43" spans="1:13" x14ac:dyDescent="0.35">
      <c r="A43" t="s">
        <v>67</v>
      </c>
      <c r="B43" t="s">
        <v>9</v>
      </c>
      <c r="C43" s="63"/>
      <c r="D43" t="s">
        <v>170</v>
      </c>
      <c r="E43" t="s">
        <v>86</v>
      </c>
      <c r="F43">
        <v>158</v>
      </c>
      <c r="G43">
        <v>156</v>
      </c>
      <c r="I43">
        <v>20</v>
      </c>
      <c r="J43">
        <v>136</v>
      </c>
      <c r="K43" s="27">
        <f t="shared" si="1"/>
        <v>0</v>
      </c>
      <c r="L43" s="27">
        <f t="shared" si="2"/>
        <v>0.12820512820512819</v>
      </c>
      <c r="M43" s="27">
        <f t="shared" si="3"/>
        <v>0.87179487179487181</v>
      </c>
    </row>
    <row r="44" spans="1:13" x14ac:dyDescent="0.35">
      <c r="A44" t="s">
        <v>67</v>
      </c>
      <c r="B44" t="s">
        <v>193</v>
      </c>
      <c r="C44" s="63"/>
      <c r="D44" t="s">
        <v>297</v>
      </c>
      <c r="E44" t="s">
        <v>86</v>
      </c>
      <c r="F44">
        <v>82</v>
      </c>
      <c r="G44">
        <v>80</v>
      </c>
      <c r="H44">
        <v>1</v>
      </c>
      <c r="I44">
        <v>18</v>
      </c>
      <c r="J44">
        <v>61</v>
      </c>
      <c r="K44" s="27">
        <f t="shared" si="1"/>
        <v>1.2500000000000001E-2</v>
      </c>
      <c r="L44" s="27">
        <f t="shared" si="2"/>
        <v>0.22500000000000001</v>
      </c>
      <c r="M44" s="27">
        <f t="shared" si="3"/>
        <v>0.76249999999999996</v>
      </c>
    </row>
    <row r="45" spans="1:13" x14ac:dyDescent="0.35">
      <c r="A45" t="s">
        <v>67</v>
      </c>
      <c r="B45" t="s">
        <v>11</v>
      </c>
      <c r="C45" s="63"/>
      <c r="D45" t="s">
        <v>298</v>
      </c>
      <c r="E45" t="s">
        <v>86</v>
      </c>
      <c r="F45">
        <v>40</v>
      </c>
      <c r="G45">
        <v>40</v>
      </c>
      <c r="I45">
        <v>6</v>
      </c>
      <c r="J45">
        <v>34</v>
      </c>
      <c r="K45" s="27">
        <f t="shared" si="1"/>
        <v>0</v>
      </c>
      <c r="L45" s="27">
        <f t="shared" si="2"/>
        <v>0.15</v>
      </c>
      <c r="M45" s="27">
        <f t="shared" si="3"/>
        <v>0.85</v>
      </c>
    </row>
    <row r="46" spans="1:13" x14ac:dyDescent="0.35">
      <c r="A46" t="s">
        <v>67</v>
      </c>
      <c r="B46" t="s">
        <v>12</v>
      </c>
      <c r="C46" s="63"/>
      <c r="D46" t="s">
        <v>299</v>
      </c>
      <c r="E46" t="s">
        <v>66</v>
      </c>
      <c r="F46">
        <v>377</v>
      </c>
      <c r="G46">
        <v>368</v>
      </c>
      <c r="H46">
        <v>8</v>
      </c>
      <c r="I46">
        <v>153</v>
      </c>
      <c r="J46">
        <v>207</v>
      </c>
      <c r="K46" s="27">
        <f t="shared" si="1"/>
        <v>2.1739130434782608E-2</v>
      </c>
      <c r="L46" s="27">
        <f t="shared" si="2"/>
        <v>0.41576086956521741</v>
      </c>
      <c r="M46" s="27">
        <f t="shared" si="3"/>
        <v>0.5625</v>
      </c>
    </row>
    <row r="47" spans="1:13" x14ac:dyDescent="0.35">
      <c r="A47" t="s">
        <v>67</v>
      </c>
      <c r="B47" t="s">
        <v>13</v>
      </c>
      <c r="C47" s="63"/>
      <c r="D47" t="s">
        <v>300</v>
      </c>
      <c r="E47" t="s">
        <v>86</v>
      </c>
      <c r="F47">
        <v>273</v>
      </c>
      <c r="G47">
        <v>265</v>
      </c>
      <c r="H47">
        <v>2</v>
      </c>
      <c r="I47">
        <v>94</v>
      </c>
      <c r="J47">
        <v>169</v>
      </c>
      <c r="K47" s="27">
        <f t="shared" si="1"/>
        <v>7.5471698113207548E-3</v>
      </c>
      <c r="L47" s="27">
        <f t="shared" si="2"/>
        <v>0.35471698113207545</v>
      </c>
      <c r="M47" s="27">
        <f t="shared" si="3"/>
        <v>0.63773584905660374</v>
      </c>
    </row>
    <row r="48" spans="1:13" x14ac:dyDescent="0.35">
      <c r="A48" t="s">
        <v>67</v>
      </c>
      <c r="B48" t="s">
        <v>14</v>
      </c>
      <c r="C48" s="63"/>
      <c r="D48" t="s">
        <v>171</v>
      </c>
      <c r="E48" t="s">
        <v>86</v>
      </c>
      <c r="F48">
        <v>152</v>
      </c>
      <c r="G48">
        <v>150</v>
      </c>
      <c r="H48">
        <v>1</v>
      </c>
      <c r="I48">
        <v>51</v>
      </c>
      <c r="J48">
        <v>98</v>
      </c>
      <c r="K48" s="27">
        <f t="shared" si="1"/>
        <v>6.6666666666666671E-3</v>
      </c>
      <c r="L48" s="27">
        <f t="shared" si="2"/>
        <v>0.34</v>
      </c>
      <c r="M48" s="27">
        <f t="shared" si="3"/>
        <v>0.65333333333333332</v>
      </c>
    </row>
    <row r="49" spans="1:13" x14ac:dyDescent="0.35">
      <c r="A49" t="s">
        <v>67</v>
      </c>
      <c r="B49" t="s">
        <v>16</v>
      </c>
      <c r="C49" s="63"/>
      <c r="D49" t="s">
        <v>301</v>
      </c>
      <c r="E49" t="s">
        <v>87</v>
      </c>
      <c r="F49">
        <v>69</v>
      </c>
      <c r="G49">
        <v>63</v>
      </c>
      <c r="H49">
        <v>1</v>
      </c>
      <c r="I49">
        <v>26</v>
      </c>
      <c r="J49">
        <v>36</v>
      </c>
      <c r="K49" s="27">
        <f t="shared" si="1"/>
        <v>1.5873015873015872E-2</v>
      </c>
      <c r="L49" s="27">
        <f t="shared" si="2"/>
        <v>0.41269841269841268</v>
      </c>
      <c r="M49" s="27">
        <f t="shared" si="3"/>
        <v>0.5714285714285714</v>
      </c>
    </row>
    <row r="50" spans="1:13" x14ac:dyDescent="0.35">
      <c r="A50" t="s">
        <v>68</v>
      </c>
      <c r="B50" t="s">
        <v>93</v>
      </c>
      <c r="C50" s="63" t="s">
        <v>68</v>
      </c>
      <c r="D50" t="s">
        <v>302</v>
      </c>
      <c r="E50" t="s">
        <v>66</v>
      </c>
      <c r="F50">
        <v>39</v>
      </c>
      <c r="G50">
        <v>37</v>
      </c>
      <c r="H50">
        <v>2</v>
      </c>
      <c r="I50">
        <v>11</v>
      </c>
      <c r="J50">
        <v>24</v>
      </c>
      <c r="K50" s="27">
        <f t="shared" si="1"/>
        <v>5.4054054054054057E-2</v>
      </c>
      <c r="L50" s="27">
        <f t="shared" si="2"/>
        <v>0.29729729729729731</v>
      </c>
      <c r="M50" s="27">
        <f t="shared" si="3"/>
        <v>0.64864864864864868</v>
      </c>
    </row>
    <row r="51" spans="1:13" x14ac:dyDescent="0.35">
      <c r="A51" t="s">
        <v>68</v>
      </c>
      <c r="B51" t="s">
        <v>94</v>
      </c>
      <c r="C51" s="63"/>
      <c r="D51" t="s">
        <v>303</v>
      </c>
      <c r="E51" t="s">
        <v>65</v>
      </c>
      <c r="F51">
        <v>85</v>
      </c>
      <c r="G51">
        <v>81</v>
      </c>
      <c r="H51">
        <v>5</v>
      </c>
      <c r="I51">
        <v>34</v>
      </c>
      <c r="J51">
        <v>42</v>
      </c>
      <c r="K51" s="27">
        <f t="shared" si="1"/>
        <v>6.1728395061728392E-2</v>
      </c>
      <c r="L51" s="27">
        <f t="shared" si="2"/>
        <v>0.41975308641975306</v>
      </c>
      <c r="M51" s="27">
        <f t="shared" si="3"/>
        <v>0.51851851851851849</v>
      </c>
    </row>
    <row r="52" spans="1:13" x14ac:dyDescent="0.35">
      <c r="A52" t="s">
        <v>68</v>
      </c>
      <c r="B52" t="s">
        <v>201</v>
      </c>
      <c r="C52" s="63"/>
      <c r="D52" t="s">
        <v>304</v>
      </c>
      <c r="E52" t="s">
        <v>65</v>
      </c>
      <c r="F52">
        <v>170</v>
      </c>
      <c r="G52">
        <v>163</v>
      </c>
      <c r="H52">
        <v>3</v>
      </c>
      <c r="I52">
        <v>38</v>
      </c>
      <c r="J52">
        <v>122</v>
      </c>
      <c r="K52" s="27">
        <f t="shared" si="1"/>
        <v>1.8404907975460124E-2</v>
      </c>
      <c r="L52" s="27">
        <f t="shared" si="2"/>
        <v>0.23312883435582821</v>
      </c>
      <c r="M52" s="27">
        <f t="shared" si="3"/>
        <v>0.74846625766871167</v>
      </c>
    </row>
    <row r="53" spans="1:13" x14ac:dyDescent="0.35">
      <c r="A53" t="s">
        <v>68</v>
      </c>
      <c r="B53" t="s">
        <v>95</v>
      </c>
      <c r="C53" s="63"/>
      <c r="D53" t="s">
        <v>305</v>
      </c>
      <c r="E53" t="s">
        <v>86</v>
      </c>
      <c r="F53">
        <v>42</v>
      </c>
      <c r="G53">
        <v>40</v>
      </c>
      <c r="H53">
        <v>3</v>
      </c>
      <c r="I53">
        <v>13</v>
      </c>
      <c r="J53">
        <v>24</v>
      </c>
      <c r="K53" s="27">
        <f t="shared" si="1"/>
        <v>7.4999999999999997E-2</v>
      </c>
      <c r="L53" s="27">
        <f t="shared" si="2"/>
        <v>0.32500000000000001</v>
      </c>
      <c r="M53" s="27">
        <f t="shared" si="3"/>
        <v>0.6</v>
      </c>
    </row>
    <row r="54" spans="1:13" x14ac:dyDescent="0.35">
      <c r="A54" t="s">
        <v>68</v>
      </c>
      <c r="B54" t="s">
        <v>202</v>
      </c>
      <c r="C54" s="63"/>
      <c r="D54" t="s">
        <v>306</v>
      </c>
      <c r="E54" t="s">
        <v>66</v>
      </c>
      <c r="F54">
        <v>60</v>
      </c>
      <c r="G54">
        <v>57</v>
      </c>
      <c r="I54">
        <v>16</v>
      </c>
      <c r="J54">
        <v>41</v>
      </c>
      <c r="K54" s="27">
        <f t="shared" si="1"/>
        <v>0</v>
      </c>
      <c r="L54" s="27">
        <f t="shared" si="2"/>
        <v>0.2807017543859649</v>
      </c>
      <c r="M54" s="27">
        <f t="shared" si="3"/>
        <v>0.7192982456140351</v>
      </c>
    </row>
    <row r="55" spans="1:13" x14ac:dyDescent="0.35">
      <c r="A55" t="s">
        <v>68</v>
      </c>
      <c r="B55" t="s">
        <v>96</v>
      </c>
      <c r="C55" s="63"/>
      <c r="D55" t="s">
        <v>307</v>
      </c>
      <c r="E55" t="s">
        <v>87</v>
      </c>
      <c r="F55">
        <v>196</v>
      </c>
      <c r="G55">
        <v>185</v>
      </c>
      <c r="H55">
        <v>4</v>
      </c>
      <c r="I55">
        <v>67</v>
      </c>
      <c r="J55">
        <v>114</v>
      </c>
      <c r="K55" s="27">
        <f t="shared" si="1"/>
        <v>2.1621621621621623E-2</v>
      </c>
      <c r="L55" s="27">
        <f t="shared" si="2"/>
        <v>0.36216216216216218</v>
      </c>
      <c r="M55" s="27">
        <f t="shared" si="3"/>
        <v>0.61621621621621625</v>
      </c>
    </row>
    <row r="56" spans="1:13" x14ac:dyDescent="0.35">
      <c r="A56" t="s">
        <v>68</v>
      </c>
      <c r="B56" t="s">
        <v>97</v>
      </c>
      <c r="C56" s="63"/>
      <c r="D56" t="s">
        <v>172</v>
      </c>
      <c r="E56" t="s">
        <v>65</v>
      </c>
      <c r="F56">
        <v>177</v>
      </c>
      <c r="G56">
        <v>167</v>
      </c>
      <c r="H56">
        <v>4</v>
      </c>
      <c r="I56">
        <v>69</v>
      </c>
      <c r="J56">
        <v>94</v>
      </c>
      <c r="K56" s="27">
        <f t="shared" si="1"/>
        <v>2.3952095808383235E-2</v>
      </c>
      <c r="L56" s="27">
        <f t="shared" si="2"/>
        <v>0.41317365269461076</v>
      </c>
      <c r="M56" s="27">
        <f t="shared" si="3"/>
        <v>0.56287425149700598</v>
      </c>
    </row>
    <row r="57" spans="1:13" x14ac:dyDescent="0.35">
      <c r="A57" t="s">
        <v>68</v>
      </c>
      <c r="B57" t="s">
        <v>17</v>
      </c>
      <c r="C57" s="63"/>
      <c r="D57" t="s">
        <v>173</v>
      </c>
      <c r="E57" t="s">
        <v>86</v>
      </c>
      <c r="F57">
        <v>56</v>
      </c>
      <c r="G57">
        <v>56</v>
      </c>
      <c r="H57">
        <v>1</v>
      </c>
      <c r="I57">
        <v>15</v>
      </c>
      <c r="J57">
        <v>40</v>
      </c>
      <c r="K57" s="27">
        <f t="shared" si="1"/>
        <v>1.7857142857142856E-2</v>
      </c>
      <c r="L57" s="27">
        <f t="shared" si="2"/>
        <v>0.26785714285714285</v>
      </c>
      <c r="M57" s="27">
        <f t="shared" si="3"/>
        <v>0.7142857142857143</v>
      </c>
    </row>
    <row r="58" spans="1:13" x14ac:dyDescent="0.35">
      <c r="A58" t="s">
        <v>69</v>
      </c>
      <c r="B58" t="s">
        <v>203</v>
      </c>
      <c r="C58" s="63" t="s">
        <v>69</v>
      </c>
      <c r="D58" t="s">
        <v>308</v>
      </c>
      <c r="E58" t="s">
        <v>65</v>
      </c>
      <c r="F58">
        <v>171</v>
      </c>
      <c r="G58">
        <v>160</v>
      </c>
      <c r="H58">
        <v>11</v>
      </c>
      <c r="I58">
        <v>71</v>
      </c>
      <c r="J58">
        <v>78</v>
      </c>
      <c r="K58" s="27">
        <f t="shared" si="1"/>
        <v>6.8750000000000006E-2</v>
      </c>
      <c r="L58" s="27">
        <f t="shared" si="2"/>
        <v>0.44374999999999998</v>
      </c>
      <c r="M58" s="27">
        <f t="shared" si="3"/>
        <v>0.48749999999999999</v>
      </c>
    </row>
    <row r="59" spans="1:13" x14ac:dyDescent="0.35">
      <c r="A59" t="s">
        <v>69</v>
      </c>
      <c r="B59" t="s">
        <v>205</v>
      </c>
      <c r="C59" s="63"/>
      <c r="D59" t="s">
        <v>309</v>
      </c>
      <c r="E59" t="s">
        <v>86</v>
      </c>
      <c r="F59">
        <v>68</v>
      </c>
      <c r="G59">
        <v>67</v>
      </c>
      <c r="I59">
        <v>18</v>
      </c>
      <c r="J59">
        <v>49</v>
      </c>
      <c r="K59" s="27">
        <f t="shared" si="1"/>
        <v>0</v>
      </c>
      <c r="L59" s="27">
        <f t="shared" si="2"/>
        <v>0.26865671641791045</v>
      </c>
      <c r="M59" s="27">
        <f t="shared" si="3"/>
        <v>0.73134328358208955</v>
      </c>
    </row>
    <row r="60" spans="1:13" x14ac:dyDescent="0.35">
      <c r="A60" t="s">
        <v>69</v>
      </c>
      <c r="B60" t="s">
        <v>207</v>
      </c>
      <c r="C60" s="63"/>
      <c r="D60" t="s">
        <v>310</v>
      </c>
      <c r="E60" t="s">
        <v>87</v>
      </c>
      <c r="F60">
        <v>467</v>
      </c>
      <c r="G60">
        <v>431</v>
      </c>
      <c r="H60">
        <v>34</v>
      </c>
      <c r="I60">
        <v>191</v>
      </c>
      <c r="J60">
        <v>206</v>
      </c>
      <c r="K60" s="27">
        <f t="shared" si="1"/>
        <v>7.8886310904872387E-2</v>
      </c>
      <c r="L60" s="27">
        <f t="shared" si="2"/>
        <v>0.44315545243619492</v>
      </c>
      <c r="M60" s="27">
        <f t="shared" si="3"/>
        <v>0.47795823665893272</v>
      </c>
    </row>
    <row r="61" spans="1:13" x14ac:dyDescent="0.35">
      <c r="A61" t="s">
        <v>69</v>
      </c>
      <c r="B61" t="s">
        <v>208</v>
      </c>
      <c r="C61" s="63"/>
      <c r="D61" t="s">
        <v>311</v>
      </c>
      <c r="E61" t="s">
        <v>66</v>
      </c>
      <c r="F61">
        <v>91</v>
      </c>
      <c r="G61">
        <v>86</v>
      </c>
      <c r="I61">
        <v>21</v>
      </c>
      <c r="J61">
        <v>65</v>
      </c>
      <c r="K61" s="27">
        <f t="shared" si="1"/>
        <v>0</v>
      </c>
      <c r="L61" s="27">
        <f t="shared" si="2"/>
        <v>0.2441860465116279</v>
      </c>
      <c r="M61" s="27">
        <f t="shared" si="3"/>
        <v>0.7558139534883721</v>
      </c>
    </row>
    <row r="62" spans="1:13" x14ac:dyDescent="0.35">
      <c r="A62" t="s">
        <v>69</v>
      </c>
      <c r="B62" t="s">
        <v>19</v>
      </c>
      <c r="C62" s="63"/>
      <c r="D62" t="s">
        <v>174</v>
      </c>
      <c r="E62" t="s">
        <v>86</v>
      </c>
      <c r="F62">
        <v>85</v>
      </c>
      <c r="G62">
        <v>84</v>
      </c>
      <c r="I62">
        <v>32</v>
      </c>
      <c r="J62">
        <v>52</v>
      </c>
      <c r="K62" s="27">
        <f t="shared" si="1"/>
        <v>0</v>
      </c>
      <c r="L62" s="27">
        <f t="shared" si="2"/>
        <v>0.38095238095238093</v>
      </c>
      <c r="M62" s="27">
        <f t="shared" si="3"/>
        <v>0.61904761904761907</v>
      </c>
    </row>
    <row r="63" spans="1:13" x14ac:dyDescent="0.35">
      <c r="A63" t="s">
        <v>69</v>
      </c>
      <c r="B63" t="s">
        <v>21</v>
      </c>
      <c r="C63" s="63"/>
      <c r="D63" t="s">
        <v>175</v>
      </c>
      <c r="E63" t="s">
        <v>86</v>
      </c>
      <c r="F63">
        <v>78</v>
      </c>
      <c r="G63">
        <v>76</v>
      </c>
      <c r="H63">
        <v>1</v>
      </c>
      <c r="I63">
        <v>40</v>
      </c>
      <c r="J63">
        <v>35</v>
      </c>
      <c r="K63" s="27">
        <f t="shared" si="1"/>
        <v>1.3157894736842105E-2</v>
      </c>
      <c r="L63" s="27">
        <f t="shared" si="2"/>
        <v>0.52631578947368418</v>
      </c>
      <c r="M63" s="27">
        <f t="shared" si="3"/>
        <v>0.46052631578947367</v>
      </c>
    </row>
    <row r="64" spans="1:13" x14ac:dyDescent="0.35">
      <c r="A64" t="s">
        <v>69</v>
      </c>
      <c r="B64" t="s">
        <v>23</v>
      </c>
      <c r="C64" s="63"/>
      <c r="D64" t="s">
        <v>312</v>
      </c>
      <c r="E64" t="s">
        <v>66</v>
      </c>
      <c r="F64">
        <v>307</v>
      </c>
      <c r="G64">
        <v>300</v>
      </c>
      <c r="H64">
        <v>4</v>
      </c>
      <c r="I64">
        <v>98</v>
      </c>
      <c r="J64">
        <v>198</v>
      </c>
      <c r="K64" s="27">
        <f t="shared" si="1"/>
        <v>1.3333333333333334E-2</v>
      </c>
      <c r="L64" s="27">
        <f t="shared" si="2"/>
        <v>0.32666666666666666</v>
      </c>
      <c r="M64" s="27">
        <f t="shared" si="3"/>
        <v>0.66</v>
      </c>
    </row>
    <row r="65" spans="1:13" x14ac:dyDescent="0.35">
      <c r="A65" t="s">
        <v>69</v>
      </c>
      <c r="B65" t="s">
        <v>24</v>
      </c>
      <c r="C65" s="63"/>
      <c r="D65" t="s">
        <v>313</v>
      </c>
      <c r="E65" t="s">
        <v>66</v>
      </c>
      <c r="F65">
        <v>113</v>
      </c>
      <c r="G65">
        <v>108</v>
      </c>
      <c r="H65">
        <v>1</v>
      </c>
      <c r="I65">
        <v>46</v>
      </c>
      <c r="J65">
        <v>61</v>
      </c>
      <c r="K65" s="27">
        <f t="shared" si="1"/>
        <v>9.2592592592592587E-3</v>
      </c>
      <c r="L65" s="27">
        <f t="shared" si="2"/>
        <v>0.42592592592592593</v>
      </c>
      <c r="M65" s="27">
        <f t="shared" si="3"/>
        <v>0.56481481481481477</v>
      </c>
    </row>
    <row r="66" spans="1:13" x14ac:dyDescent="0.35">
      <c r="A66" t="s">
        <v>69</v>
      </c>
      <c r="B66" t="s">
        <v>25</v>
      </c>
      <c r="C66" s="63"/>
      <c r="D66" t="s">
        <v>314</v>
      </c>
      <c r="E66" t="s">
        <v>66</v>
      </c>
      <c r="F66">
        <v>58</v>
      </c>
      <c r="G66">
        <v>57</v>
      </c>
      <c r="H66">
        <v>1</v>
      </c>
      <c r="I66">
        <v>26</v>
      </c>
      <c r="J66">
        <v>30</v>
      </c>
      <c r="K66" s="27">
        <f t="shared" si="1"/>
        <v>1.7543859649122806E-2</v>
      </c>
      <c r="L66" s="27">
        <f t="shared" si="2"/>
        <v>0.45614035087719296</v>
      </c>
      <c r="M66" s="27">
        <f t="shared" si="3"/>
        <v>0.52631578947368418</v>
      </c>
    </row>
    <row r="67" spans="1:13" x14ac:dyDescent="0.35">
      <c r="A67" t="s">
        <v>69</v>
      </c>
      <c r="B67" t="s">
        <v>211</v>
      </c>
      <c r="C67" s="63"/>
      <c r="D67" t="s">
        <v>315</v>
      </c>
      <c r="E67" t="s">
        <v>65</v>
      </c>
      <c r="F67">
        <v>189</v>
      </c>
      <c r="G67">
        <v>180</v>
      </c>
      <c r="H67">
        <v>1</v>
      </c>
      <c r="I67">
        <v>31</v>
      </c>
      <c r="J67">
        <v>148</v>
      </c>
      <c r="K67" s="27">
        <f t="shared" si="1"/>
        <v>5.5555555555555558E-3</v>
      </c>
      <c r="L67" s="27">
        <f t="shared" si="2"/>
        <v>0.17222222222222222</v>
      </c>
      <c r="M67" s="27">
        <f t="shared" si="3"/>
        <v>0.82222222222222219</v>
      </c>
    </row>
    <row r="68" spans="1:13" x14ac:dyDescent="0.35">
      <c r="A68" t="s">
        <v>70</v>
      </c>
      <c r="B68" t="s">
        <v>213</v>
      </c>
      <c r="C68" s="63" t="s">
        <v>70</v>
      </c>
      <c r="D68" t="s">
        <v>316</v>
      </c>
      <c r="E68" t="s">
        <v>66</v>
      </c>
      <c r="F68">
        <v>91</v>
      </c>
      <c r="G68">
        <v>89</v>
      </c>
      <c r="I68">
        <v>18</v>
      </c>
      <c r="J68">
        <v>71</v>
      </c>
      <c r="K68" s="27">
        <f t="shared" si="1"/>
        <v>0</v>
      </c>
      <c r="L68" s="27">
        <f t="shared" si="2"/>
        <v>0.20224719101123595</v>
      </c>
      <c r="M68" s="27">
        <f t="shared" si="3"/>
        <v>0.797752808988764</v>
      </c>
    </row>
    <row r="69" spans="1:13" x14ac:dyDescent="0.35">
      <c r="A69" t="s">
        <v>70</v>
      </c>
      <c r="B69" t="s">
        <v>215</v>
      </c>
      <c r="C69" s="63"/>
      <c r="D69" t="s">
        <v>317</v>
      </c>
      <c r="E69" t="s">
        <v>65</v>
      </c>
      <c r="F69">
        <v>167</v>
      </c>
      <c r="G69">
        <v>155</v>
      </c>
      <c r="H69">
        <v>3</v>
      </c>
      <c r="I69">
        <v>58</v>
      </c>
      <c r="J69">
        <v>94</v>
      </c>
      <c r="K69" s="27">
        <f t="shared" si="1"/>
        <v>1.935483870967742E-2</v>
      </c>
      <c r="L69" s="27">
        <f t="shared" si="2"/>
        <v>0.37419354838709679</v>
      </c>
      <c r="M69" s="27">
        <f t="shared" si="3"/>
        <v>0.6064516129032258</v>
      </c>
    </row>
    <row r="70" spans="1:13" x14ac:dyDescent="0.35">
      <c r="A70" t="s">
        <v>70</v>
      </c>
      <c r="B70" t="s">
        <v>217</v>
      </c>
      <c r="C70" s="63"/>
      <c r="D70" t="s">
        <v>318</v>
      </c>
      <c r="E70" t="s">
        <v>65</v>
      </c>
      <c r="F70">
        <v>80</v>
      </c>
      <c r="G70">
        <v>78</v>
      </c>
      <c r="H70">
        <v>5</v>
      </c>
      <c r="I70">
        <v>36</v>
      </c>
      <c r="J70">
        <v>37</v>
      </c>
      <c r="K70" s="27">
        <f t="shared" si="1"/>
        <v>6.4102564102564097E-2</v>
      </c>
      <c r="L70" s="27">
        <f t="shared" si="2"/>
        <v>0.46153846153846156</v>
      </c>
      <c r="M70" s="27">
        <f t="shared" si="3"/>
        <v>0.47435897435897434</v>
      </c>
    </row>
    <row r="71" spans="1:13" x14ac:dyDescent="0.35">
      <c r="A71" t="s">
        <v>70</v>
      </c>
      <c r="B71" t="s">
        <v>219</v>
      </c>
      <c r="C71" s="63"/>
      <c r="D71" t="s">
        <v>319</v>
      </c>
      <c r="E71" t="s">
        <v>66</v>
      </c>
      <c r="F71">
        <v>110</v>
      </c>
      <c r="G71">
        <v>106</v>
      </c>
      <c r="H71">
        <v>8</v>
      </c>
      <c r="I71">
        <v>31</v>
      </c>
      <c r="J71">
        <v>67</v>
      </c>
      <c r="K71" s="27">
        <f t="shared" si="1"/>
        <v>7.5471698113207544E-2</v>
      </c>
      <c r="L71" s="27">
        <f t="shared" si="2"/>
        <v>0.29245283018867924</v>
      </c>
      <c r="M71" s="27">
        <f t="shared" si="3"/>
        <v>0.63207547169811318</v>
      </c>
    </row>
    <row r="72" spans="1:13" x14ac:dyDescent="0.35">
      <c r="A72" t="s">
        <v>70</v>
      </c>
      <c r="B72" t="s">
        <v>221</v>
      </c>
      <c r="C72" s="63"/>
      <c r="D72" t="s">
        <v>176</v>
      </c>
      <c r="E72" t="s">
        <v>87</v>
      </c>
      <c r="F72">
        <v>313</v>
      </c>
      <c r="G72">
        <v>292</v>
      </c>
      <c r="H72">
        <v>5</v>
      </c>
      <c r="I72">
        <v>43</v>
      </c>
      <c r="J72">
        <v>244</v>
      </c>
      <c r="K72" s="27">
        <f t="shared" si="1"/>
        <v>1.7123287671232876E-2</v>
      </c>
      <c r="L72" s="27">
        <f t="shared" si="2"/>
        <v>0.14726027397260275</v>
      </c>
      <c r="M72" s="27">
        <f t="shared" si="3"/>
        <v>0.83561643835616439</v>
      </c>
    </row>
    <row r="73" spans="1:13" x14ac:dyDescent="0.35">
      <c r="A73" t="s">
        <v>70</v>
      </c>
      <c r="B73">
        <v>910300144</v>
      </c>
      <c r="C73" s="63"/>
      <c r="D73" t="s">
        <v>320</v>
      </c>
      <c r="E73" t="s">
        <v>86</v>
      </c>
      <c r="F73">
        <v>73</v>
      </c>
      <c r="G73">
        <v>73</v>
      </c>
      <c r="H73">
        <v>1</v>
      </c>
      <c r="I73">
        <v>33</v>
      </c>
      <c r="J73">
        <v>39</v>
      </c>
      <c r="K73" s="27">
        <f t="shared" si="1"/>
        <v>1.3698630136986301E-2</v>
      </c>
      <c r="L73" s="27">
        <f t="shared" si="2"/>
        <v>0.45205479452054792</v>
      </c>
      <c r="M73" s="27">
        <f t="shared" si="3"/>
        <v>0.53424657534246578</v>
      </c>
    </row>
    <row r="74" spans="1:13" x14ac:dyDescent="0.35">
      <c r="A74" t="s">
        <v>70</v>
      </c>
      <c r="B74" t="s">
        <v>28</v>
      </c>
      <c r="C74" s="63"/>
      <c r="D74" t="s">
        <v>177</v>
      </c>
      <c r="E74" t="s">
        <v>86</v>
      </c>
      <c r="F74">
        <v>82</v>
      </c>
      <c r="G74">
        <v>81</v>
      </c>
      <c r="I74">
        <v>27</v>
      </c>
      <c r="J74">
        <v>54</v>
      </c>
      <c r="K74" s="27">
        <f t="shared" si="1"/>
        <v>0</v>
      </c>
      <c r="L74" s="27">
        <f t="shared" si="2"/>
        <v>0.33333333333333331</v>
      </c>
      <c r="M74" s="27">
        <f t="shared" si="3"/>
        <v>0.66666666666666663</v>
      </c>
    </row>
    <row r="75" spans="1:13" x14ac:dyDescent="0.35">
      <c r="A75" t="s">
        <v>70</v>
      </c>
      <c r="B75" t="s">
        <v>30</v>
      </c>
      <c r="C75" s="63"/>
      <c r="D75" t="s">
        <v>321</v>
      </c>
      <c r="E75" t="s">
        <v>66</v>
      </c>
      <c r="F75">
        <v>132</v>
      </c>
      <c r="G75">
        <v>128</v>
      </c>
      <c r="H75">
        <v>1</v>
      </c>
      <c r="I75">
        <v>80</v>
      </c>
      <c r="J75">
        <v>47</v>
      </c>
      <c r="K75" s="27">
        <f t="shared" si="1"/>
        <v>7.8125E-3</v>
      </c>
      <c r="L75" s="27">
        <f t="shared" si="2"/>
        <v>0.625</v>
      </c>
      <c r="M75" s="27">
        <f t="shared" si="3"/>
        <v>0.3671875</v>
      </c>
    </row>
    <row r="76" spans="1:13" x14ac:dyDescent="0.35">
      <c r="A76" t="s">
        <v>70</v>
      </c>
      <c r="B76" t="s">
        <v>31</v>
      </c>
      <c r="C76" s="63"/>
      <c r="D76" t="s">
        <v>322</v>
      </c>
      <c r="E76" t="s">
        <v>86</v>
      </c>
      <c r="F76">
        <v>84</v>
      </c>
      <c r="G76">
        <v>83</v>
      </c>
      <c r="I76">
        <v>45</v>
      </c>
      <c r="J76">
        <v>38</v>
      </c>
      <c r="K76" s="27">
        <f t="shared" si="1"/>
        <v>0</v>
      </c>
      <c r="L76" s="27">
        <f t="shared" si="2"/>
        <v>0.54216867469879515</v>
      </c>
      <c r="M76" s="27">
        <f t="shared" si="3"/>
        <v>0.45783132530120479</v>
      </c>
    </row>
    <row r="77" spans="1:13" x14ac:dyDescent="0.35">
      <c r="A77" t="s">
        <v>71</v>
      </c>
      <c r="B77" t="s">
        <v>224</v>
      </c>
      <c r="C77" s="63" t="s">
        <v>71</v>
      </c>
      <c r="D77" t="s">
        <v>323</v>
      </c>
      <c r="E77" t="s">
        <v>86</v>
      </c>
      <c r="F77">
        <v>63</v>
      </c>
      <c r="G77">
        <v>61</v>
      </c>
      <c r="I77">
        <v>14</v>
      </c>
      <c r="J77">
        <v>47</v>
      </c>
      <c r="K77" s="27">
        <f t="shared" si="1"/>
        <v>0</v>
      </c>
      <c r="L77" s="27">
        <f t="shared" si="2"/>
        <v>0.22950819672131148</v>
      </c>
      <c r="M77" s="27">
        <f t="shared" si="3"/>
        <v>0.77049180327868849</v>
      </c>
    </row>
    <row r="78" spans="1:13" x14ac:dyDescent="0.35">
      <c r="A78" t="s">
        <v>71</v>
      </c>
      <c r="B78" t="s">
        <v>226</v>
      </c>
      <c r="C78" s="63"/>
      <c r="D78" t="s">
        <v>324</v>
      </c>
      <c r="E78" t="s">
        <v>65</v>
      </c>
      <c r="F78">
        <v>123</v>
      </c>
      <c r="G78">
        <v>115</v>
      </c>
      <c r="H78">
        <v>3</v>
      </c>
      <c r="I78">
        <v>4</v>
      </c>
      <c r="J78">
        <v>108</v>
      </c>
      <c r="K78" s="27">
        <f t="shared" si="1"/>
        <v>2.6086956521739129E-2</v>
      </c>
      <c r="L78" s="27">
        <f t="shared" si="2"/>
        <v>3.4782608695652174E-2</v>
      </c>
      <c r="M78" s="27">
        <f t="shared" si="3"/>
        <v>0.93913043478260871</v>
      </c>
    </row>
    <row r="79" spans="1:13" x14ac:dyDescent="0.35">
      <c r="A79" t="s">
        <v>71</v>
      </c>
      <c r="B79" t="s">
        <v>228</v>
      </c>
      <c r="C79" s="63"/>
      <c r="D79" t="s">
        <v>325</v>
      </c>
      <c r="E79" t="s">
        <v>66</v>
      </c>
      <c r="F79">
        <v>224</v>
      </c>
      <c r="G79">
        <v>211</v>
      </c>
      <c r="H79">
        <v>1</v>
      </c>
      <c r="I79">
        <v>82</v>
      </c>
      <c r="J79">
        <v>128</v>
      </c>
      <c r="K79" s="27">
        <f t="shared" si="1"/>
        <v>4.7393364928909956E-3</v>
      </c>
      <c r="L79" s="27">
        <f t="shared" si="2"/>
        <v>0.38862559241706163</v>
      </c>
      <c r="M79" s="27">
        <f t="shared" si="3"/>
        <v>0.60663507109004744</v>
      </c>
    </row>
    <row r="80" spans="1:13" x14ac:dyDescent="0.35">
      <c r="A80" t="s">
        <v>71</v>
      </c>
      <c r="B80" t="s">
        <v>32</v>
      </c>
      <c r="C80" s="63"/>
      <c r="D80" t="s">
        <v>326</v>
      </c>
      <c r="E80" t="s">
        <v>66</v>
      </c>
      <c r="F80">
        <v>146</v>
      </c>
      <c r="G80">
        <v>141</v>
      </c>
      <c r="H80">
        <v>3</v>
      </c>
      <c r="I80">
        <v>53</v>
      </c>
      <c r="J80">
        <v>85</v>
      </c>
      <c r="K80" s="27">
        <f t="shared" si="1"/>
        <v>2.1276595744680851E-2</v>
      </c>
      <c r="L80" s="27">
        <f t="shared" si="2"/>
        <v>0.37588652482269502</v>
      </c>
      <c r="M80" s="27">
        <f t="shared" si="3"/>
        <v>0.6028368794326241</v>
      </c>
    </row>
    <row r="81" spans="1:13" x14ac:dyDescent="0.35">
      <c r="A81" t="s">
        <v>71</v>
      </c>
      <c r="B81" t="s">
        <v>33</v>
      </c>
      <c r="C81" s="63"/>
      <c r="D81" t="s">
        <v>178</v>
      </c>
      <c r="E81" t="s">
        <v>65</v>
      </c>
      <c r="F81">
        <v>236</v>
      </c>
      <c r="G81">
        <v>214</v>
      </c>
      <c r="H81">
        <v>12</v>
      </c>
      <c r="I81">
        <v>87</v>
      </c>
      <c r="J81">
        <v>115</v>
      </c>
      <c r="K81" s="27">
        <f t="shared" si="1"/>
        <v>5.6074766355140186E-2</v>
      </c>
      <c r="L81" s="27">
        <f t="shared" si="2"/>
        <v>0.40654205607476634</v>
      </c>
      <c r="M81" s="27">
        <f t="shared" si="3"/>
        <v>0.53738317757009346</v>
      </c>
    </row>
    <row r="82" spans="1:13" x14ac:dyDescent="0.35">
      <c r="A82" t="s">
        <v>71</v>
      </c>
      <c r="B82" t="s">
        <v>35</v>
      </c>
      <c r="C82" s="63"/>
      <c r="D82" t="s">
        <v>327</v>
      </c>
      <c r="E82" t="s">
        <v>87</v>
      </c>
      <c r="F82">
        <v>255</v>
      </c>
      <c r="G82">
        <v>230</v>
      </c>
      <c r="H82">
        <v>23</v>
      </c>
      <c r="I82">
        <v>81</v>
      </c>
      <c r="J82">
        <v>126</v>
      </c>
      <c r="K82" s="27">
        <f t="shared" si="1"/>
        <v>0.1</v>
      </c>
      <c r="L82" s="27">
        <f t="shared" si="2"/>
        <v>0.35217391304347828</v>
      </c>
      <c r="M82" s="27">
        <f t="shared" si="3"/>
        <v>0.54782608695652169</v>
      </c>
    </row>
    <row r="83" spans="1:13" x14ac:dyDescent="0.35">
      <c r="A83" t="s">
        <v>71</v>
      </c>
      <c r="B83" t="s">
        <v>36</v>
      </c>
      <c r="C83" s="63"/>
      <c r="D83" t="s">
        <v>328</v>
      </c>
      <c r="E83" t="s">
        <v>86</v>
      </c>
      <c r="F83">
        <v>55</v>
      </c>
      <c r="G83">
        <v>55</v>
      </c>
      <c r="I83">
        <v>32</v>
      </c>
      <c r="J83">
        <v>23</v>
      </c>
      <c r="K83" s="27">
        <f t="shared" si="1"/>
        <v>0</v>
      </c>
      <c r="L83" s="27">
        <f t="shared" si="2"/>
        <v>0.58181818181818179</v>
      </c>
      <c r="M83" s="27">
        <f t="shared" si="3"/>
        <v>0.41818181818181815</v>
      </c>
    </row>
    <row r="84" spans="1:13" x14ac:dyDescent="0.35">
      <c r="A84" t="s">
        <v>71</v>
      </c>
      <c r="B84" t="s">
        <v>37</v>
      </c>
      <c r="C84" s="63"/>
      <c r="D84" t="s">
        <v>329</v>
      </c>
      <c r="E84" t="s">
        <v>87</v>
      </c>
      <c r="F84">
        <v>241</v>
      </c>
      <c r="G84">
        <v>220</v>
      </c>
      <c r="H84">
        <v>18</v>
      </c>
      <c r="I84">
        <v>86</v>
      </c>
      <c r="J84">
        <v>116</v>
      </c>
      <c r="K84" s="27">
        <f t="shared" si="1"/>
        <v>8.1818181818181818E-2</v>
      </c>
      <c r="L84" s="27">
        <f t="shared" si="2"/>
        <v>0.39090909090909093</v>
      </c>
      <c r="M84" s="27">
        <f t="shared" si="3"/>
        <v>0.52727272727272723</v>
      </c>
    </row>
    <row r="85" spans="1:13" x14ac:dyDescent="0.35">
      <c r="A85" t="s">
        <v>71</v>
      </c>
      <c r="B85" t="s">
        <v>38</v>
      </c>
      <c r="C85" s="63"/>
      <c r="D85" t="s">
        <v>330</v>
      </c>
      <c r="E85" t="s">
        <v>66</v>
      </c>
      <c r="F85">
        <v>249</v>
      </c>
      <c r="G85">
        <v>243</v>
      </c>
      <c r="H85">
        <v>7</v>
      </c>
      <c r="I85">
        <v>69</v>
      </c>
      <c r="J85">
        <v>167</v>
      </c>
      <c r="K85" s="27">
        <f t="shared" si="1"/>
        <v>2.8806584362139918E-2</v>
      </c>
      <c r="L85" s="27">
        <f t="shared" si="2"/>
        <v>0.2839506172839506</v>
      </c>
      <c r="M85" s="27">
        <f t="shared" si="3"/>
        <v>0.68724279835390945</v>
      </c>
    </row>
    <row r="86" spans="1:13" x14ac:dyDescent="0.35">
      <c r="A86" t="s">
        <v>71</v>
      </c>
      <c r="B86" t="s">
        <v>39</v>
      </c>
      <c r="C86" s="63"/>
      <c r="D86" t="s">
        <v>179</v>
      </c>
      <c r="E86" t="s">
        <v>86</v>
      </c>
      <c r="F86">
        <v>157</v>
      </c>
      <c r="G86">
        <v>156</v>
      </c>
      <c r="H86">
        <v>1</v>
      </c>
      <c r="I86">
        <v>73</v>
      </c>
      <c r="J86">
        <v>82</v>
      </c>
      <c r="K86" s="27">
        <f t="shared" si="1"/>
        <v>6.41025641025641E-3</v>
      </c>
      <c r="L86" s="27">
        <f t="shared" si="2"/>
        <v>0.46794871794871795</v>
      </c>
      <c r="M86" s="27">
        <f t="shared" si="3"/>
        <v>0.52564102564102566</v>
      </c>
    </row>
    <row r="87" spans="1:13" x14ac:dyDescent="0.35">
      <c r="A87" t="s">
        <v>71</v>
      </c>
      <c r="B87" t="s">
        <v>41</v>
      </c>
      <c r="C87" s="63"/>
      <c r="D87" t="s">
        <v>331</v>
      </c>
      <c r="E87" t="s">
        <v>86</v>
      </c>
      <c r="F87">
        <v>187</v>
      </c>
      <c r="G87">
        <v>180</v>
      </c>
      <c r="H87">
        <v>1</v>
      </c>
      <c r="I87">
        <v>53</v>
      </c>
      <c r="J87">
        <v>126</v>
      </c>
      <c r="K87" s="27">
        <f t="shared" si="1"/>
        <v>5.5555555555555558E-3</v>
      </c>
      <c r="L87" s="27">
        <f t="shared" si="2"/>
        <v>0.29444444444444445</v>
      </c>
      <c r="M87" s="27">
        <f t="shared" si="3"/>
        <v>0.7</v>
      </c>
    </row>
    <row r="88" spans="1:13" x14ac:dyDescent="0.35">
      <c r="A88" t="s">
        <v>72</v>
      </c>
      <c r="B88" t="s">
        <v>235</v>
      </c>
      <c r="C88" s="63" t="s">
        <v>72</v>
      </c>
      <c r="D88" t="s">
        <v>332</v>
      </c>
      <c r="E88" t="s">
        <v>65</v>
      </c>
      <c r="F88">
        <v>122</v>
      </c>
      <c r="G88">
        <v>116</v>
      </c>
      <c r="H88">
        <v>5</v>
      </c>
      <c r="I88">
        <v>43</v>
      </c>
      <c r="J88">
        <v>68</v>
      </c>
      <c r="K88" s="27">
        <f t="shared" si="1"/>
        <v>4.3103448275862072E-2</v>
      </c>
      <c r="L88" s="27">
        <f t="shared" si="2"/>
        <v>0.37068965517241381</v>
      </c>
      <c r="M88" s="27">
        <f t="shared" si="3"/>
        <v>0.58620689655172409</v>
      </c>
    </row>
    <row r="89" spans="1:13" x14ac:dyDescent="0.35">
      <c r="A89" t="s">
        <v>72</v>
      </c>
      <c r="B89" t="s">
        <v>237</v>
      </c>
      <c r="C89" s="63"/>
      <c r="D89" t="s">
        <v>333</v>
      </c>
      <c r="E89" t="s">
        <v>87</v>
      </c>
      <c r="F89">
        <v>147</v>
      </c>
      <c r="G89">
        <v>140</v>
      </c>
      <c r="H89">
        <v>6</v>
      </c>
      <c r="I89">
        <v>86</v>
      </c>
      <c r="J89">
        <v>48</v>
      </c>
      <c r="K89" s="27">
        <f t="shared" si="1"/>
        <v>4.2857142857142858E-2</v>
      </c>
      <c r="L89" s="27">
        <f t="shared" si="2"/>
        <v>0.61428571428571432</v>
      </c>
      <c r="M89" s="27">
        <f t="shared" si="3"/>
        <v>0.34285714285714286</v>
      </c>
    </row>
    <row r="90" spans="1:13" x14ac:dyDescent="0.35">
      <c r="A90" t="s">
        <v>72</v>
      </c>
      <c r="B90" t="s">
        <v>239</v>
      </c>
      <c r="C90" s="63"/>
      <c r="D90" t="s">
        <v>334</v>
      </c>
      <c r="E90" t="s">
        <v>87</v>
      </c>
      <c r="F90">
        <v>166</v>
      </c>
      <c r="G90">
        <v>157</v>
      </c>
      <c r="H90">
        <v>3</v>
      </c>
      <c r="I90">
        <v>33</v>
      </c>
      <c r="J90">
        <v>121</v>
      </c>
      <c r="K90" s="27">
        <f t="shared" si="1"/>
        <v>1.9108280254777069E-2</v>
      </c>
      <c r="L90" s="27">
        <f t="shared" si="2"/>
        <v>0.21019108280254778</v>
      </c>
      <c r="M90" s="27">
        <f t="shared" si="3"/>
        <v>0.77070063694267521</v>
      </c>
    </row>
    <row r="91" spans="1:13" x14ac:dyDescent="0.35">
      <c r="A91" t="s">
        <v>72</v>
      </c>
      <c r="B91" t="s">
        <v>240</v>
      </c>
      <c r="C91" s="63"/>
      <c r="D91" t="s">
        <v>335</v>
      </c>
      <c r="E91" t="s">
        <v>65</v>
      </c>
      <c r="F91">
        <v>156</v>
      </c>
      <c r="G91">
        <v>149</v>
      </c>
      <c r="H91">
        <v>4</v>
      </c>
      <c r="I91">
        <v>29</v>
      </c>
      <c r="J91">
        <v>116</v>
      </c>
      <c r="K91" s="27">
        <f t="shared" si="1"/>
        <v>2.6845637583892617E-2</v>
      </c>
      <c r="L91" s="27">
        <f t="shared" si="2"/>
        <v>0.19463087248322147</v>
      </c>
      <c r="M91" s="27">
        <f t="shared" si="3"/>
        <v>0.77852348993288589</v>
      </c>
    </row>
    <row r="92" spans="1:13" x14ac:dyDescent="0.35">
      <c r="A92" t="s">
        <v>72</v>
      </c>
      <c r="B92" t="s">
        <v>42</v>
      </c>
      <c r="C92" s="63"/>
      <c r="D92" t="s">
        <v>336</v>
      </c>
      <c r="E92" t="s">
        <v>65</v>
      </c>
      <c r="F92">
        <v>150</v>
      </c>
      <c r="G92">
        <v>143</v>
      </c>
      <c r="H92">
        <v>12</v>
      </c>
      <c r="I92">
        <v>68</v>
      </c>
      <c r="J92">
        <v>63</v>
      </c>
      <c r="K92" s="27">
        <f t="shared" si="1"/>
        <v>8.3916083916083919E-2</v>
      </c>
      <c r="L92" s="27">
        <f t="shared" si="2"/>
        <v>0.47552447552447552</v>
      </c>
      <c r="M92" s="27">
        <f t="shared" si="3"/>
        <v>0.44055944055944057</v>
      </c>
    </row>
    <row r="93" spans="1:13" x14ac:dyDescent="0.35">
      <c r="A93" t="s">
        <v>72</v>
      </c>
      <c r="B93" t="s">
        <v>43</v>
      </c>
      <c r="C93" s="63"/>
      <c r="D93" t="s">
        <v>180</v>
      </c>
      <c r="E93" t="s">
        <v>86</v>
      </c>
      <c r="F93">
        <v>38</v>
      </c>
      <c r="G93">
        <v>38</v>
      </c>
      <c r="I93">
        <v>8</v>
      </c>
      <c r="J93">
        <v>30</v>
      </c>
      <c r="K93" s="27">
        <f t="shared" si="1"/>
        <v>0</v>
      </c>
      <c r="L93" s="27">
        <f t="shared" si="2"/>
        <v>0.21052631578947367</v>
      </c>
      <c r="M93" s="27">
        <f t="shared" si="3"/>
        <v>0.78947368421052633</v>
      </c>
    </row>
    <row r="94" spans="1:13" x14ac:dyDescent="0.35">
      <c r="A94" t="s">
        <v>72</v>
      </c>
      <c r="B94" t="s">
        <v>45</v>
      </c>
      <c r="C94" s="63"/>
      <c r="D94" t="s">
        <v>337</v>
      </c>
      <c r="E94" t="s">
        <v>66</v>
      </c>
      <c r="F94">
        <v>85</v>
      </c>
      <c r="G94">
        <v>83</v>
      </c>
      <c r="H94">
        <v>5</v>
      </c>
      <c r="I94">
        <v>46</v>
      </c>
      <c r="J94">
        <v>32</v>
      </c>
      <c r="K94" s="27">
        <f t="shared" si="1"/>
        <v>6.0240963855421686E-2</v>
      </c>
      <c r="L94" s="27">
        <f t="shared" si="2"/>
        <v>0.55421686746987953</v>
      </c>
      <c r="M94" s="27">
        <f t="shared" si="3"/>
        <v>0.38554216867469882</v>
      </c>
    </row>
    <row r="95" spans="1:13" x14ac:dyDescent="0.35">
      <c r="A95" t="s">
        <v>72</v>
      </c>
      <c r="B95" t="s">
        <v>46</v>
      </c>
      <c r="C95" s="63"/>
      <c r="D95" t="s">
        <v>338</v>
      </c>
      <c r="E95" t="s">
        <v>65</v>
      </c>
      <c r="F95">
        <v>208</v>
      </c>
      <c r="G95">
        <v>196</v>
      </c>
      <c r="H95">
        <v>2</v>
      </c>
      <c r="I95">
        <v>81</v>
      </c>
      <c r="J95">
        <v>113</v>
      </c>
      <c r="K95" s="27">
        <f t="shared" si="1"/>
        <v>1.020408163265306E-2</v>
      </c>
      <c r="L95" s="27">
        <f t="shared" si="2"/>
        <v>0.41326530612244899</v>
      </c>
      <c r="M95" s="27">
        <f t="shared" si="3"/>
        <v>0.57653061224489799</v>
      </c>
    </row>
    <row r="96" spans="1:13" x14ac:dyDescent="0.35">
      <c r="A96" t="s">
        <v>72</v>
      </c>
      <c r="B96" t="s">
        <v>47</v>
      </c>
      <c r="C96" s="63"/>
      <c r="D96" t="s">
        <v>181</v>
      </c>
      <c r="E96" t="s">
        <v>86</v>
      </c>
      <c r="F96">
        <v>91</v>
      </c>
      <c r="G96">
        <v>91</v>
      </c>
      <c r="I96">
        <v>47</v>
      </c>
      <c r="J96">
        <v>44</v>
      </c>
      <c r="K96" s="27">
        <f t="shared" si="1"/>
        <v>0</v>
      </c>
      <c r="L96" s="27">
        <f t="shared" si="2"/>
        <v>0.51648351648351654</v>
      </c>
      <c r="M96" s="27">
        <f t="shared" si="3"/>
        <v>0.48351648351648352</v>
      </c>
    </row>
    <row r="97" spans="1:13" x14ac:dyDescent="0.35">
      <c r="A97" t="s">
        <v>72</v>
      </c>
      <c r="B97" t="s">
        <v>49</v>
      </c>
      <c r="C97" s="63"/>
      <c r="D97" t="s">
        <v>182</v>
      </c>
      <c r="E97" t="s">
        <v>66</v>
      </c>
      <c r="F97">
        <v>203</v>
      </c>
      <c r="G97">
        <v>202</v>
      </c>
      <c r="H97">
        <v>3</v>
      </c>
      <c r="I97">
        <v>131</v>
      </c>
      <c r="J97">
        <v>68</v>
      </c>
      <c r="K97" s="27">
        <f t="shared" si="1"/>
        <v>1.4851485148514851E-2</v>
      </c>
      <c r="L97" s="27">
        <f t="shared" si="2"/>
        <v>0.64851485148514854</v>
      </c>
      <c r="M97" s="27">
        <f t="shared" si="3"/>
        <v>0.33663366336633666</v>
      </c>
    </row>
    <row r="98" spans="1:13" x14ac:dyDescent="0.35">
      <c r="A98" t="s">
        <v>72</v>
      </c>
      <c r="B98" t="s">
        <v>51</v>
      </c>
      <c r="C98" s="63"/>
      <c r="D98" t="s">
        <v>183</v>
      </c>
      <c r="E98" t="s">
        <v>86</v>
      </c>
      <c r="F98">
        <v>41</v>
      </c>
      <c r="G98">
        <v>41</v>
      </c>
      <c r="I98">
        <v>10</v>
      </c>
      <c r="J98">
        <v>31</v>
      </c>
      <c r="K98" s="27">
        <f t="shared" si="1"/>
        <v>0</v>
      </c>
      <c r="L98" s="27">
        <f t="shared" si="2"/>
        <v>0.24390243902439024</v>
      </c>
      <c r="M98" s="27">
        <f t="shared" si="3"/>
        <v>0.75609756097560976</v>
      </c>
    </row>
    <row r="99" spans="1:13" x14ac:dyDescent="0.35">
      <c r="A99" t="s">
        <v>73</v>
      </c>
      <c r="B99" t="s">
        <v>245</v>
      </c>
      <c r="C99" s="63" t="s">
        <v>73</v>
      </c>
      <c r="D99" t="s">
        <v>339</v>
      </c>
      <c r="E99" t="s">
        <v>87</v>
      </c>
      <c r="F99">
        <v>282</v>
      </c>
      <c r="G99">
        <v>260</v>
      </c>
      <c r="H99">
        <v>23</v>
      </c>
      <c r="I99">
        <v>121</v>
      </c>
      <c r="J99">
        <v>116</v>
      </c>
      <c r="K99" s="27">
        <f t="shared" ref="K99:K114" si="4">H99/$G99</f>
        <v>8.8461538461538466E-2</v>
      </c>
      <c r="L99" s="27">
        <f t="shared" ref="L99:L114" si="5">I99/$G99</f>
        <v>0.4653846153846154</v>
      </c>
      <c r="M99" s="27">
        <f t="shared" ref="M99:M114" si="6">J99/$G99</f>
        <v>0.44615384615384618</v>
      </c>
    </row>
    <row r="100" spans="1:13" x14ac:dyDescent="0.35">
      <c r="A100" t="s">
        <v>73</v>
      </c>
      <c r="B100">
        <v>940000599</v>
      </c>
      <c r="C100" s="63"/>
      <c r="D100" t="s">
        <v>340</v>
      </c>
      <c r="E100" t="s">
        <v>65</v>
      </c>
      <c r="F100">
        <v>179</v>
      </c>
      <c r="G100">
        <v>171</v>
      </c>
      <c r="H100">
        <v>3</v>
      </c>
      <c r="I100">
        <v>47</v>
      </c>
      <c r="J100">
        <v>121</v>
      </c>
      <c r="K100" s="27">
        <f t="shared" si="4"/>
        <v>1.7543859649122806E-2</v>
      </c>
      <c r="L100" s="27">
        <f t="shared" si="5"/>
        <v>0.27485380116959063</v>
      </c>
      <c r="M100" s="27">
        <f t="shared" si="6"/>
        <v>0.70760233918128657</v>
      </c>
    </row>
    <row r="101" spans="1:13" x14ac:dyDescent="0.35">
      <c r="A101" t="s">
        <v>73</v>
      </c>
      <c r="B101" t="s">
        <v>53</v>
      </c>
      <c r="C101" s="63"/>
      <c r="D101" t="s">
        <v>341</v>
      </c>
      <c r="E101" t="s">
        <v>66</v>
      </c>
      <c r="F101">
        <v>135</v>
      </c>
      <c r="G101">
        <v>132</v>
      </c>
      <c r="H101">
        <v>2</v>
      </c>
      <c r="I101">
        <v>61</v>
      </c>
      <c r="J101">
        <v>69</v>
      </c>
      <c r="K101" s="27">
        <f t="shared" si="4"/>
        <v>1.5151515151515152E-2</v>
      </c>
      <c r="L101" s="27">
        <f t="shared" si="5"/>
        <v>0.4621212121212121</v>
      </c>
      <c r="M101" s="27">
        <f t="shared" si="6"/>
        <v>0.52272727272727271</v>
      </c>
    </row>
    <row r="102" spans="1:13" x14ac:dyDescent="0.35">
      <c r="A102" t="s">
        <v>73</v>
      </c>
      <c r="B102" t="s">
        <v>248</v>
      </c>
      <c r="C102" s="63"/>
      <c r="D102" t="s">
        <v>342</v>
      </c>
      <c r="E102" t="s">
        <v>66</v>
      </c>
      <c r="F102">
        <v>222</v>
      </c>
      <c r="G102">
        <v>212</v>
      </c>
      <c r="H102">
        <v>3</v>
      </c>
      <c r="I102">
        <v>63</v>
      </c>
      <c r="J102">
        <v>146</v>
      </c>
      <c r="K102" s="27">
        <f t="shared" si="4"/>
        <v>1.4150943396226415E-2</v>
      </c>
      <c r="L102" s="27">
        <f t="shared" si="5"/>
        <v>0.29716981132075471</v>
      </c>
      <c r="M102" s="27">
        <f t="shared" si="6"/>
        <v>0.68867924528301883</v>
      </c>
    </row>
    <row r="103" spans="1:13" x14ac:dyDescent="0.35">
      <c r="A103" t="s">
        <v>73</v>
      </c>
      <c r="B103" t="s">
        <v>54</v>
      </c>
      <c r="C103" s="63"/>
      <c r="D103" t="s">
        <v>343</v>
      </c>
      <c r="E103" t="s">
        <v>87</v>
      </c>
      <c r="F103">
        <v>270</v>
      </c>
      <c r="G103">
        <v>252</v>
      </c>
      <c r="H103">
        <v>20</v>
      </c>
      <c r="I103">
        <v>148</v>
      </c>
      <c r="J103">
        <v>84</v>
      </c>
      <c r="K103" s="27">
        <f t="shared" si="4"/>
        <v>7.9365079365079361E-2</v>
      </c>
      <c r="L103" s="27">
        <f t="shared" si="5"/>
        <v>0.58730158730158732</v>
      </c>
      <c r="M103" s="27">
        <f t="shared" si="6"/>
        <v>0.33333333333333331</v>
      </c>
    </row>
    <row r="104" spans="1:13" x14ac:dyDescent="0.35">
      <c r="A104" t="s">
        <v>73</v>
      </c>
      <c r="B104" t="s">
        <v>55</v>
      </c>
      <c r="C104" s="63"/>
      <c r="D104" t="s">
        <v>344</v>
      </c>
      <c r="E104" t="s">
        <v>66</v>
      </c>
      <c r="F104">
        <v>98</v>
      </c>
      <c r="G104">
        <v>93</v>
      </c>
      <c r="H104">
        <v>3</v>
      </c>
      <c r="I104">
        <v>34</v>
      </c>
      <c r="J104">
        <v>56</v>
      </c>
      <c r="K104" s="27">
        <f t="shared" si="4"/>
        <v>3.2258064516129031E-2</v>
      </c>
      <c r="L104" s="27">
        <f t="shared" si="5"/>
        <v>0.36559139784946237</v>
      </c>
      <c r="M104" s="27">
        <f t="shared" si="6"/>
        <v>0.60215053763440862</v>
      </c>
    </row>
    <row r="105" spans="1:13" x14ac:dyDescent="0.35">
      <c r="A105" t="s">
        <v>73</v>
      </c>
      <c r="B105" t="s">
        <v>56</v>
      </c>
      <c r="C105" s="63"/>
      <c r="D105" t="s">
        <v>345</v>
      </c>
      <c r="E105" t="s">
        <v>86</v>
      </c>
      <c r="F105">
        <v>68</v>
      </c>
      <c r="G105">
        <v>67</v>
      </c>
      <c r="I105">
        <v>32</v>
      </c>
      <c r="J105">
        <v>35</v>
      </c>
      <c r="K105" s="27">
        <f t="shared" si="4"/>
        <v>0</v>
      </c>
      <c r="L105" s="27">
        <f t="shared" si="5"/>
        <v>0.47761194029850745</v>
      </c>
      <c r="M105" s="27">
        <f t="shared" si="6"/>
        <v>0.52238805970149249</v>
      </c>
    </row>
    <row r="106" spans="1:13" x14ac:dyDescent="0.35">
      <c r="A106" t="s">
        <v>73</v>
      </c>
      <c r="B106" t="s">
        <v>57</v>
      </c>
      <c r="C106" s="63"/>
      <c r="D106" t="s">
        <v>346</v>
      </c>
      <c r="E106" t="s">
        <v>66</v>
      </c>
      <c r="F106">
        <v>119</v>
      </c>
      <c r="G106">
        <v>115</v>
      </c>
      <c r="H106">
        <v>2</v>
      </c>
      <c r="I106">
        <v>56</v>
      </c>
      <c r="J106">
        <v>57</v>
      </c>
      <c r="K106" s="27">
        <f t="shared" si="4"/>
        <v>1.7391304347826087E-2</v>
      </c>
      <c r="L106" s="27">
        <f t="shared" si="5"/>
        <v>0.48695652173913045</v>
      </c>
      <c r="M106" s="27">
        <f t="shared" si="6"/>
        <v>0.4956521739130435</v>
      </c>
    </row>
    <row r="107" spans="1:13" x14ac:dyDescent="0.35">
      <c r="A107" t="s">
        <v>74</v>
      </c>
      <c r="B107" t="s">
        <v>254</v>
      </c>
      <c r="C107" s="63" t="s">
        <v>74</v>
      </c>
      <c r="D107" t="s">
        <v>347</v>
      </c>
      <c r="E107" t="s">
        <v>87</v>
      </c>
      <c r="F107">
        <v>207</v>
      </c>
      <c r="G107">
        <v>197</v>
      </c>
      <c r="H107">
        <v>11</v>
      </c>
      <c r="I107">
        <v>44</v>
      </c>
      <c r="J107">
        <v>142</v>
      </c>
      <c r="K107" s="27">
        <f t="shared" si="4"/>
        <v>5.5837563451776651E-2</v>
      </c>
      <c r="L107" s="27">
        <f t="shared" si="5"/>
        <v>0.2233502538071066</v>
      </c>
      <c r="M107" s="27">
        <f t="shared" si="6"/>
        <v>0.7208121827411168</v>
      </c>
    </row>
    <row r="108" spans="1:13" x14ac:dyDescent="0.35">
      <c r="A108" t="s">
        <v>74</v>
      </c>
      <c r="B108" t="s">
        <v>256</v>
      </c>
      <c r="C108" s="63"/>
      <c r="D108" t="s">
        <v>348</v>
      </c>
      <c r="E108" t="s">
        <v>66</v>
      </c>
      <c r="F108">
        <v>60</v>
      </c>
      <c r="G108">
        <v>54</v>
      </c>
      <c r="H108">
        <v>2</v>
      </c>
      <c r="I108">
        <v>23</v>
      </c>
      <c r="J108">
        <v>29</v>
      </c>
      <c r="K108" s="27">
        <f t="shared" si="4"/>
        <v>3.7037037037037035E-2</v>
      </c>
      <c r="L108" s="27">
        <f t="shared" si="5"/>
        <v>0.42592592592592593</v>
      </c>
      <c r="M108" s="27">
        <f t="shared" si="6"/>
        <v>0.53703703703703709</v>
      </c>
    </row>
    <row r="109" spans="1:13" x14ac:dyDescent="0.35">
      <c r="A109" t="s">
        <v>74</v>
      </c>
      <c r="B109" t="s">
        <v>257</v>
      </c>
      <c r="C109" s="63"/>
      <c r="D109" t="s">
        <v>349</v>
      </c>
      <c r="E109" t="s">
        <v>65</v>
      </c>
      <c r="F109">
        <v>139</v>
      </c>
      <c r="G109">
        <v>135</v>
      </c>
      <c r="H109">
        <v>3</v>
      </c>
      <c r="I109">
        <v>30</v>
      </c>
      <c r="J109">
        <v>102</v>
      </c>
      <c r="K109" s="27">
        <f t="shared" si="4"/>
        <v>2.2222222222222223E-2</v>
      </c>
      <c r="L109" s="27">
        <f t="shared" si="5"/>
        <v>0.22222222222222221</v>
      </c>
      <c r="M109" s="27">
        <f t="shared" si="6"/>
        <v>0.75555555555555554</v>
      </c>
    </row>
    <row r="110" spans="1:13" x14ac:dyDescent="0.35">
      <c r="A110" t="s">
        <v>74</v>
      </c>
      <c r="B110" t="s">
        <v>258</v>
      </c>
      <c r="C110" s="63"/>
      <c r="D110" t="s">
        <v>350</v>
      </c>
      <c r="E110" t="s">
        <v>65</v>
      </c>
      <c r="F110">
        <v>186</v>
      </c>
      <c r="G110">
        <v>175</v>
      </c>
      <c r="H110">
        <v>3</v>
      </c>
      <c r="I110">
        <v>78</v>
      </c>
      <c r="J110">
        <v>94</v>
      </c>
      <c r="K110" s="27">
        <f t="shared" si="4"/>
        <v>1.7142857142857144E-2</v>
      </c>
      <c r="L110" s="27">
        <f t="shared" si="5"/>
        <v>0.44571428571428573</v>
      </c>
      <c r="M110" s="27">
        <f t="shared" si="6"/>
        <v>0.53714285714285714</v>
      </c>
    </row>
    <row r="111" spans="1:13" x14ac:dyDescent="0.35">
      <c r="A111" t="s">
        <v>74</v>
      </c>
      <c r="B111" t="s">
        <v>260</v>
      </c>
      <c r="C111" s="63"/>
      <c r="D111" t="s">
        <v>351</v>
      </c>
      <c r="E111" t="s">
        <v>87</v>
      </c>
      <c r="F111">
        <v>237</v>
      </c>
      <c r="G111">
        <v>228</v>
      </c>
      <c r="H111">
        <v>2</v>
      </c>
      <c r="I111">
        <v>51</v>
      </c>
      <c r="J111">
        <v>175</v>
      </c>
      <c r="K111" s="27">
        <f t="shared" si="4"/>
        <v>8.771929824561403E-3</v>
      </c>
      <c r="L111" s="27">
        <f t="shared" si="5"/>
        <v>0.22368421052631579</v>
      </c>
      <c r="M111" s="27">
        <f t="shared" si="6"/>
        <v>0.76754385964912286</v>
      </c>
    </row>
    <row r="112" spans="1:13" x14ac:dyDescent="0.35">
      <c r="A112" t="s">
        <v>74</v>
      </c>
      <c r="B112" t="s">
        <v>58</v>
      </c>
      <c r="C112" s="63"/>
      <c r="D112" t="s">
        <v>184</v>
      </c>
      <c r="E112" t="s">
        <v>86</v>
      </c>
      <c r="F112">
        <v>64</v>
      </c>
      <c r="G112">
        <v>63</v>
      </c>
      <c r="I112">
        <v>25</v>
      </c>
      <c r="J112">
        <v>38</v>
      </c>
      <c r="K112" s="27">
        <f t="shared" si="4"/>
        <v>0</v>
      </c>
      <c r="L112" s="27">
        <f t="shared" si="5"/>
        <v>0.3968253968253968</v>
      </c>
      <c r="M112" s="27">
        <f t="shared" si="6"/>
        <v>0.60317460317460314</v>
      </c>
    </row>
    <row r="113" spans="1:13" x14ac:dyDescent="0.35">
      <c r="A113" t="s">
        <v>74</v>
      </c>
      <c r="B113" t="s">
        <v>60</v>
      </c>
      <c r="C113" s="63"/>
      <c r="D113" t="s">
        <v>352</v>
      </c>
      <c r="E113" t="s">
        <v>66</v>
      </c>
      <c r="F113">
        <v>108</v>
      </c>
      <c r="G113">
        <v>105</v>
      </c>
      <c r="H113">
        <v>3</v>
      </c>
      <c r="I113">
        <v>67</v>
      </c>
      <c r="J113">
        <v>35</v>
      </c>
      <c r="K113" s="27">
        <f t="shared" si="4"/>
        <v>2.8571428571428571E-2</v>
      </c>
      <c r="L113" s="27">
        <f t="shared" si="5"/>
        <v>0.63809523809523805</v>
      </c>
      <c r="M113" s="27">
        <f t="shared" si="6"/>
        <v>0.33333333333333331</v>
      </c>
    </row>
    <row r="114" spans="1:13" x14ac:dyDescent="0.35">
      <c r="A114" t="s">
        <v>74</v>
      </c>
      <c r="B114" t="s">
        <v>61</v>
      </c>
      <c r="C114" s="63"/>
      <c r="D114" t="s">
        <v>185</v>
      </c>
      <c r="E114" t="s">
        <v>66</v>
      </c>
      <c r="F114">
        <v>195</v>
      </c>
      <c r="G114">
        <v>192</v>
      </c>
      <c r="H114">
        <v>1</v>
      </c>
      <c r="I114">
        <v>72</v>
      </c>
      <c r="J114">
        <v>119</v>
      </c>
      <c r="K114" s="27">
        <f t="shared" si="4"/>
        <v>5.208333333333333E-3</v>
      </c>
      <c r="L114" s="27">
        <f t="shared" si="5"/>
        <v>0.375</v>
      </c>
      <c r="M114" s="27">
        <f t="shared" si="6"/>
        <v>0.61979166666666663</v>
      </c>
    </row>
    <row r="116" spans="1:13" x14ac:dyDescent="0.35">
      <c r="D116" t="s">
        <v>286</v>
      </c>
    </row>
  </sheetData>
  <autoFilter ref="A33:M114"/>
  <mergeCells count="10">
    <mergeCell ref="C107:C114"/>
    <mergeCell ref="H32:J32"/>
    <mergeCell ref="K32:M32"/>
    <mergeCell ref="C34:C49"/>
    <mergeCell ref="C50:C57"/>
    <mergeCell ref="C58:C67"/>
    <mergeCell ref="C68:C76"/>
    <mergeCell ref="C77:C87"/>
    <mergeCell ref="C88:C98"/>
    <mergeCell ref="C99:C106"/>
  </mergeCells>
  <pageMargins left="0.25" right="0.25"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I151"/>
  <sheetViews>
    <sheetView zoomScaleNormal="100" workbookViewId="0">
      <selection activeCell="R123" sqref="R123"/>
    </sheetView>
  </sheetViews>
  <sheetFormatPr baseColWidth="10" defaultRowHeight="14.5" x14ac:dyDescent="0.35"/>
  <cols>
    <col min="1" max="6" width="0.1796875" style="9" customWidth="1"/>
    <col min="7" max="7" width="11.453125" style="9"/>
  </cols>
  <sheetData>
    <row r="2" spans="1:9" x14ac:dyDescent="0.35">
      <c r="A2" s="11"/>
      <c r="B2" s="10"/>
      <c r="C2" s="10"/>
      <c r="D2" s="14"/>
      <c r="E2" s="12"/>
      <c r="F2" s="12"/>
      <c r="G2" s="12"/>
      <c r="H2" s="3"/>
      <c r="I2" s="3"/>
    </row>
    <row r="3" spans="1:9" x14ac:dyDescent="0.35">
      <c r="A3" s="11"/>
      <c r="B3" s="10"/>
      <c r="C3" s="10"/>
      <c r="D3" s="12"/>
      <c r="E3" s="12"/>
      <c r="F3" s="12"/>
      <c r="G3" s="12"/>
      <c r="H3" s="3"/>
      <c r="I3" s="3"/>
    </row>
    <row r="4" spans="1:9" x14ac:dyDescent="0.35">
      <c r="A4" s="11"/>
      <c r="B4" s="10"/>
      <c r="C4" s="10"/>
      <c r="D4" s="12"/>
      <c r="E4" s="12"/>
      <c r="F4" s="12"/>
      <c r="G4" s="12"/>
      <c r="H4" s="3"/>
      <c r="I4" s="3"/>
    </row>
    <row r="5" spans="1:9" x14ac:dyDescent="0.35">
      <c r="A5" s="11"/>
      <c r="B5" s="10"/>
      <c r="C5" s="10"/>
      <c r="D5" s="12"/>
      <c r="E5" s="12"/>
      <c r="F5" s="12"/>
      <c r="G5" s="12"/>
      <c r="H5" s="3"/>
      <c r="I5" s="3"/>
    </row>
    <row r="6" spans="1:9" x14ac:dyDescent="0.35">
      <c r="A6" s="11"/>
      <c r="B6" s="10"/>
      <c r="C6" s="10"/>
      <c r="D6" s="12"/>
      <c r="E6" s="12"/>
      <c r="F6" s="12"/>
      <c r="G6" s="12"/>
      <c r="H6" s="3"/>
      <c r="I6" s="3"/>
    </row>
    <row r="7" spans="1:9" x14ac:dyDescent="0.35">
      <c r="A7" s="11"/>
      <c r="B7" s="10"/>
      <c r="C7" s="10"/>
      <c r="D7" s="12"/>
      <c r="E7" s="12"/>
      <c r="F7" s="12"/>
      <c r="G7" s="12"/>
      <c r="H7" s="3"/>
      <c r="I7" s="3"/>
    </row>
    <row r="8" spans="1:9" x14ac:dyDescent="0.35">
      <c r="A8" s="11"/>
      <c r="B8" s="10"/>
      <c r="C8" s="10"/>
      <c r="D8" s="12"/>
      <c r="E8" s="12"/>
      <c r="F8" s="12"/>
      <c r="G8" s="12"/>
      <c r="H8" s="3"/>
      <c r="I8" s="3"/>
    </row>
    <row r="9" spans="1:9" x14ac:dyDescent="0.35">
      <c r="A9" s="11"/>
      <c r="B9" s="10"/>
      <c r="C9" s="10"/>
      <c r="D9" s="12"/>
      <c r="E9" s="12"/>
      <c r="F9" s="12"/>
      <c r="G9" s="12"/>
      <c r="H9" s="3"/>
      <c r="I9" s="3"/>
    </row>
    <row r="10" spans="1:9" x14ac:dyDescent="0.35">
      <c r="A10" s="11"/>
      <c r="B10" s="10"/>
      <c r="C10" s="10"/>
      <c r="D10" s="12"/>
      <c r="E10" s="12"/>
      <c r="F10" s="12"/>
      <c r="G10" s="12"/>
      <c r="H10" s="3"/>
      <c r="I10" s="3"/>
    </row>
    <row r="11" spans="1:9" x14ac:dyDescent="0.35">
      <c r="B11" s="10"/>
      <c r="C11" s="10"/>
      <c r="D11" s="15"/>
    </row>
    <row r="48" spans="1:6" s="9" customFormat="1" x14ac:dyDescent="0.35">
      <c r="A48" s="9" t="s">
        <v>92</v>
      </c>
      <c r="B48" s="9" t="s">
        <v>84</v>
      </c>
      <c r="C48" s="9" t="s">
        <v>108</v>
      </c>
      <c r="D48" s="9" t="s">
        <v>109</v>
      </c>
      <c r="E48" s="9" t="s">
        <v>110</v>
      </c>
      <c r="F48" s="9" t="s">
        <v>111</v>
      </c>
    </row>
    <row r="49" spans="1:6" x14ac:dyDescent="0.35">
      <c r="A49" s="9" t="s">
        <v>8</v>
      </c>
      <c r="B49" s="9" t="s">
        <v>354</v>
      </c>
      <c r="C49" s="10">
        <v>9.7987462883536783E-2</v>
      </c>
      <c r="D49" s="10">
        <v>6.9284064665127024E-3</v>
      </c>
      <c r="E49" s="10">
        <v>1.9135598812273176E-2</v>
      </c>
      <c r="F49" s="12">
        <v>0.12405146816232267</v>
      </c>
    </row>
    <row r="50" spans="1:6" x14ac:dyDescent="0.35">
      <c r="A50" s="9" t="s">
        <v>43</v>
      </c>
      <c r="B50" s="9" t="s">
        <v>44</v>
      </c>
      <c r="C50" s="10">
        <v>0.10014204545454546</v>
      </c>
      <c r="D50" s="10">
        <v>5.681818181818182E-3</v>
      </c>
      <c r="E50" s="10">
        <v>2.130681818181818E-2</v>
      </c>
      <c r="F50" s="12">
        <v>0.12713068181818182</v>
      </c>
    </row>
    <row r="51" spans="1:6" x14ac:dyDescent="0.35">
      <c r="A51" s="9" t="s">
        <v>224</v>
      </c>
      <c r="B51" s="9" t="s">
        <v>225</v>
      </c>
      <c r="C51" s="10">
        <v>0.103397341211226</v>
      </c>
      <c r="D51" s="10">
        <v>1.03397341211226E-2</v>
      </c>
      <c r="E51" s="10">
        <v>3.4711964549483013E-2</v>
      </c>
      <c r="F51" s="12">
        <v>0.14844903988183161</v>
      </c>
    </row>
    <row r="52" spans="1:6" x14ac:dyDescent="0.35">
      <c r="A52" s="9" t="s">
        <v>193</v>
      </c>
      <c r="B52" s="9" t="s">
        <v>194</v>
      </c>
      <c r="C52" s="10">
        <v>0.14523326572008113</v>
      </c>
      <c r="D52" s="10">
        <v>7.7079107505070993E-3</v>
      </c>
      <c r="E52" s="10">
        <v>2.4746450304259635E-2</v>
      </c>
      <c r="F52" s="12">
        <v>0.17768762677484787</v>
      </c>
    </row>
    <row r="53" spans="1:6" x14ac:dyDescent="0.35">
      <c r="A53" s="9" t="s">
        <v>28</v>
      </c>
      <c r="B53" s="9" t="s">
        <v>29</v>
      </c>
      <c r="C53" s="10">
        <v>9.2967818831942786E-2</v>
      </c>
      <c r="D53" s="10">
        <v>3.2181168057210968E-2</v>
      </c>
      <c r="E53" s="10">
        <v>6.4362336114421936E-2</v>
      </c>
      <c r="F53" s="12">
        <v>0.18951132300357568</v>
      </c>
    </row>
    <row r="54" spans="1:6" x14ac:dyDescent="0.35">
      <c r="A54" s="9" t="s">
        <v>58</v>
      </c>
      <c r="B54" s="9" t="s">
        <v>59</v>
      </c>
      <c r="C54" s="10">
        <v>0.11979166666666667</v>
      </c>
      <c r="D54" s="10">
        <v>3.2552083333333336E-2</v>
      </c>
      <c r="E54" s="10">
        <v>4.9479166666666664E-2</v>
      </c>
      <c r="F54" s="12">
        <v>0.20182291666666666</v>
      </c>
    </row>
    <row r="55" spans="1:6" x14ac:dyDescent="0.35">
      <c r="A55" s="9" t="s">
        <v>36</v>
      </c>
      <c r="B55" s="9" t="s">
        <v>231</v>
      </c>
      <c r="C55" s="10">
        <v>0.15896980461811722</v>
      </c>
      <c r="D55" s="10">
        <v>2.8419182948490232E-2</v>
      </c>
      <c r="E55" s="10">
        <v>2.0426287744227355E-2</v>
      </c>
      <c r="F55" s="12">
        <v>0.20781527531083482</v>
      </c>
    </row>
    <row r="56" spans="1:6" x14ac:dyDescent="0.35">
      <c r="A56" s="9" t="s">
        <v>9</v>
      </c>
      <c r="B56" s="9" t="s">
        <v>10</v>
      </c>
      <c r="C56" s="10">
        <v>0.13965436711816909</v>
      </c>
      <c r="D56" s="10">
        <v>9.3414292386735168E-3</v>
      </c>
      <c r="E56" s="10">
        <v>6.3521718822979911E-2</v>
      </c>
      <c r="F56" s="12">
        <v>0.21251751517982251</v>
      </c>
    </row>
    <row r="57" spans="1:6" x14ac:dyDescent="0.35">
      <c r="A57" s="9" t="s">
        <v>56</v>
      </c>
      <c r="B57" s="9" t="s">
        <v>252</v>
      </c>
      <c r="C57" s="10">
        <v>0.13080684596577016</v>
      </c>
      <c r="D57" s="10">
        <v>3.9119804400977995E-2</v>
      </c>
      <c r="E57" s="10">
        <v>4.2787286063569685E-2</v>
      </c>
      <c r="F57" s="12">
        <v>0.21271393643031786</v>
      </c>
    </row>
    <row r="58" spans="1:6" x14ac:dyDescent="0.35">
      <c r="A58" s="9" t="s">
        <v>205</v>
      </c>
      <c r="B58" s="9" t="s">
        <v>206</v>
      </c>
      <c r="C58" s="10">
        <v>0.14115092290988057</v>
      </c>
      <c r="D58" s="10">
        <v>1.9543973941368076E-2</v>
      </c>
      <c r="E58" s="10">
        <v>5.3203040173724216E-2</v>
      </c>
      <c r="F58" s="12">
        <v>0.21389793702497287</v>
      </c>
    </row>
    <row r="59" spans="1:6" x14ac:dyDescent="0.35">
      <c r="A59" s="9" t="s">
        <v>11</v>
      </c>
      <c r="B59" s="9" t="s">
        <v>195</v>
      </c>
      <c r="C59" s="10">
        <v>0.15766423357664233</v>
      </c>
      <c r="D59" s="10">
        <v>8.7591240875912416E-3</v>
      </c>
      <c r="E59" s="10">
        <v>4.9635036496350364E-2</v>
      </c>
      <c r="F59" s="12">
        <v>0.21605839416058395</v>
      </c>
    </row>
    <row r="60" spans="1:6" x14ac:dyDescent="0.35">
      <c r="A60" s="9" t="s">
        <v>47</v>
      </c>
      <c r="B60" s="9" t="s">
        <v>48</v>
      </c>
      <c r="C60" s="10">
        <v>0.13559322033898305</v>
      </c>
      <c r="D60" s="10">
        <v>4.1926851025869759E-2</v>
      </c>
      <c r="E60" s="10">
        <v>3.9250669045495096E-2</v>
      </c>
      <c r="F60" s="12">
        <v>0.21677074041034791</v>
      </c>
    </row>
    <row r="61" spans="1:6" x14ac:dyDescent="0.35">
      <c r="A61" s="9" t="s">
        <v>95</v>
      </c>
      <c r="B61" s="9" t="s">
        <v>89</v>
      </c>
      <c r="C61" s="10">
        <v>0.15358361774744028</v>
      </c>
      <c r="D61" s="10">
        <v>2.7303754266211604E-2</v>
      </c>
      <c r="E61" s="10">
        <v>4.0955631399317405E-2</v>
      </c>
      <c r="F61" s="12">
        <v>0.22184300341296928</v>
      </c>
    </row>
    <row r="62" spans="1:6" x14ac:dyDescent="0.35">
      <c r="A62" s="9" t="s">
        <v>14</v>
      </c>
      <c r="B62" s="9" t="s">
        <v>15</v>
      </c>
      <c r="C62" s="10">
        <v>8.7702573879885601E-2</v>
      </c>
      <c r="D62" s="10">
        <v>4.9571020019065777E-2</v>
      </c>
      <c r="E62" s="10">
        <v>9.3422306959008578E-2</v>
      </c>
      <c r="F62" s="12">
        <v>0.23069590085795996</v>
      </c>
    </row>
    <row r="63" spans="1:6" x14ac:dyDescent="0.35">
      <c r="A63" s="9" t="s">
        <v>17</v>
      </c>
      <c r="B63" s="9" t="s">
        <v>18</v>
      </c>
      <c r="C63" s="10">
        <v>0.14378029079159935</v>
      </c>
      <c r="D63" s="10">
        <v>2.5848142164781908E-2</v>
      </c>
      <c r="E63" s="10">
        <v>6.4620355411954766E-2</v>
      </c>
      <c r="F63" s="12">
        <v>0.23424878836833601</v>
      </c>
    </row>
    <row r="64" spans="1:6" x14ac:dyDescent="0.35">
      <c r="A64" s="9" t="s">
        <v>21</v>
      </c>
      <c r="B64" s="9" t="s">
        <v>22</v>
      </c>
      <c r="C64" s="10">
        <v>0.13253012048192772</v>
      </c>
      <c r="D64" s="10">
        <v>5.4886211512717539E-2</v>
      </c>
      <c r="E64" s="10">
        <v>4.6854082998661312E-2</v>
      </c>
      <c r="F64" s="12">
        <v>0.23427041499330656</v>
      </c>
    </row>
    <row r="65" spans="1:6" x14ac:dyDescent="0.35">
      <c r="A65" s="9" t="s">
        <v>19</v>
      </c>
      <c r="B65" s="9" t="s">
        <v>20</v>
      </c>
      <c r="C65" s="10">
        <v>0.15022935779816513</v>
      </c>
      <c r="D65" s="10">
        <v>3.669724770642202E-2</v>
      </c>
      <c r="E65" s="10">
        <v>5.9633027522935783E-2</v>
      </c>
      <c r="F65" s="12">
        <v>0.24655963302752293</v>
      </c>
    </row>
    <row r="66" spans="1:6" x14ac:dyDescent="0.35">
      <c r="A66" s="9" t="s">
        <v>51</v>
      </c>
      <c r="B66" s="9" t="s">
        <v>52</v>
      </c>
      <c r="C66" s="10">
        <v>0.13736263736263737</v>
      </c>
      <c r="D66" s="10">
        <v>2.7472527472527472E-2</v>
      </c>
      <c r="E66" s="10">
        <v>8.5164835164835168E-2</v>
      </c>
      <c r="F66" s="12">
        <v>0.25</v>
      </c>
    </row>
    <row r="67" spans="1:6" x14ac:dyDescent="0.35">
      <c r="A67" s="9" t="s">
        <v>27</v>
      </c>
      <c r="B67" s="9" t="s">
        <v>355</v>
      </c>
      <c r="C67" s="10">
        <v>0.19083969465648856</v>
      </c>
      <c r="D67" s="10">
        <v>4.3256997455470736E-2</v>
      </c>
      <c r="E67" s="10">
        <v>4.9618320610687022E-2</v>
      </c>
      <c r="F67" s="12">
        <v>0.28371501272264632</v>
      </c>
    </row>
    <row r="68" spans="1:6" x14ac:dyDescent="0.35">
      <c r="A68" s="9" t="s">
        <v>31</v>
      </c>
      <c r="B68" s="9" t="s">
        <v>223</v>
      </c>
      <c r="C68" s="10">
        <v>0.17630853994490359</v>
      </c>
      <c r="D68" s="10">
        <v>6.1983471074380167E-2</v>
      </c>
      <c r="E68" s="10">
        <v>5.2341597796143252E-2</v>
      </c>
      <c r="F68" s="12">
        <v>0.29063360881542699</v>
      </c>
    </row>
    <row r="69" spans="1:6" x14ac:dyDescent="0.35">
      <c r="A69" s="9" t="s">
        <v>39</v>
      </c>
      <c r="B69" s="9" t="s">
        <v>40</v>
      </c>
      <c r="C69" s="10">
        <v>0.17440225035161744</v>
      </c>
      <c r="D69" s="10">
        <v>0.10407876230661041</v>
      </c>
      <c r="E69" s="10">
        <v>0.11533052039381153</v>
      </c>
      <c r="F69" s="12">
        <v>0.39381153305203936</v>
      </c>
    </row>
    <row r="70" spans="1:6" x14ac:dyDescent="0.35">
      <c r="A70" s="9" t="s">
        <v>41</v>
      </c>
      <c r="B70" s="9" t="s">
        <v>234</v>
      </c>
      <c r="C70" s="10">
        <v>0.12769230769230769</v>
      </c>
      <c r="D70" s="10">
        <v>8.3076923076923076E-2</v>
      </c>
      <c r="E70" s="10">
        <v>0.19384615384615383</v>
      </c>
      <c r="F70" s="12">
        <v>0.4046153846153846</v>
      </c>
    </row>
    <row r="71" spans="1:6" x14ac:dyDescent="0.35">
      <c r="A71" s="9" t="s">
        <v>13</v>
      </c>
      <c r="B71" s="9" t="s">
        <v>197</v>
      </c>
      <c r="C71" s="10">
        <v>0.20435967302452315</v>
      </c>
      <c r="D71" s="10">
        <v>8.7193460490463212E-2</v>
      </c>
      <c r="E71" s="10">
        <v>0.15349682107175294</v>
      </c>
      <c r="F71" s="12">
        <v>0.44504995458673935</v>
      </c>
    </row>
    <row r="74" spans="1:6" s="9" customFormat="1" x14ac:dyDescent="0.35">
      <c r="A74" s="9" t="s">
        <v>92</v>
      </c>
      <c r="B74" s="9" t="s">
        <v>84</v>
      </c>
      <c r="C74" s="9" t="s">
        <v>108</v>
      </c>
      <c r="D74" s="9" t="s">
        <v>109</v>
      </c>
      <c r="E74" s="9" t="s">
        <v>110</v>
      </c>
      <c r="F74" s="9" t="s">
        <v>111</v>
      </c>
    </row>
    <row r="75" spans="1:6" x14ac:dyDescent="0.35">
      <c r="A75" s="9" t="s">
        <v>38</v>
      </c>
      <c r="B75" s="9" t="s">
        <v>233</v>
      </c>
      <c r="C75" s="10">
        <v>9.5251091703056762E-2</v>
      </c>
      <c r="D75" s="10">
        <v>2.074235807860262E-2</v>
      </c>
      <c r="E75" s="10">
        <v>4.5578602620087338E-2</v>
      </c>
      <c r="F75" s="10">
        <v>0.16157205240174671</v>
      </c>
    </row>
    <row r="76" spans="1:6" x14ac:dyDescent="0.35">
      <c r="A76" s="9" t="s">
        <v>208</v>
      </c>
      <c r="B76" s="9" t="s">
        <v>209</v>
      </c>
      <c r="C76" s="10">
        <v>0.10704960835509138</v>
      </c>
      <c r="D76" s="10">
        <v>1.370757180156658E-2</v>
      </c>
      <c r="E76" s="10">
        <v>4.2428198433420362E-2</v>
      </c>
      <c r="F76" s="10">
        <v>0.16318537859007834</v>
      </c>
    </row>
    <row r="77" spans="1:6" x14ac:dyDescent="0.35">
      <c r="A77" s="9" t="s">
        <v>256</v>
      </c>
      <c r="B77" s="9" t="s">
        <v>356</v>
      </c>
      <c r="C77" s="10">
        <v>0.1171259842519685</v>
      </c>
      <c r="D77" s="10">
        <v>2.4606299212598427E-2</v>
      </c>
      <c r="E77" s="10">
        <v>2.8543307086614175E-2</v>
      </c>
      <c r="F77" s="10">
        <v>0.17027559055118111</v>
      </c>
    </row>
    <row r="78" spans="1:6" x14ac:dyDescent="0.35">
      <c r="A78" s="9" t="s">
        <v>93</v>
      </c>
      <c r="B78" s="9" t="s">
        <v>199</v>
      </c>
      <c r="C78" s="10">
        <v>0.12551159618008187</v>
      </c>
      <c r="D78" s="10">
        <v>1.7735334242837655E-2</v>
      </c>
      <c r="E78" s="10">
        <v>3.2742155525238743E-2</v>
      </c>
      <c r="F78" s="10">
        <v>0.17598908594815826</v>
      </c>
    </row>
    <row r="79" spans="1:6" x14ac:dyDescent="0.35">
      <c r="A79" s="9" t="s">
        <v>1</v>
      </c>
      <c r="B79" s="9" t="s">
        <v>357</v>
      </c>
      <c r="C79" s="10">
        <v>0.13781369629944704</v>
      </c>
      <c r="D79" s="10">
        <v>2.89238621863037E-2</v>
      </c>
      <c r="E79" s="10">
        <v>2.467035304125904E-2</v>
      </c>
      <c r="F79" s="10">
        <v>0.19140791152700978</v>
      </c>
    </row>
    <row r="80" spans="1:6" x14ac:dyDescent="0.35">
      <c r="A80" s="9" t="s">
        <v>32</v>
      </c>
      <c r="B80" s="9" t="s">
        <v>358</v>
      </c>
      <c r="C80" s="10">
        <v>0.13402571711177053</v>
      </c>
      <c r="D80" s="10">
        <v>2.7695351137487636E-2</v>
      </c>
      <c r="E80" s="10">
        <v>4.2037586547972301E-2</v>
      </c>
      <c r="F80" s="10">
        <v>0.20375865479723046</v>
      </c>
    </row>
    <row r="81" spans="1:6" x14ac:dyDescent="0.35">
      <c r="A81" s="9" t="s">
        <v>219</v>
      </c>
      <c r="B81" s="9" t="s">
        <v>220</v>
      </c>
      <c r="C81" s="10">
        <v>0.11677631578947369</v>
      </c>
      <c r="D81" s="10">
        <v>3.2072368421052634E-2</v>
      </c>
      <c r="E81" s="10">
        <v>5.5098684210526314E-2</v>
      </c>
      <c r="F81" s="10">
        <v>0.20394736842105263</v>
      </c>
    </row>
    <row r="82" spans="1:6" x14ac:dyDescent="0.35">
      <c r="A82" s="9" t="s">
        <v>202</v>
      </c>
      <c r="B82" s="9" t="s">
        <v>359</v>
      </c>
      <c r="C82" s="10">
        <v>0.11410459587955626</v>
      </c>
      <c r="D82" s="10">
        <v>2.5356576862123614E-2</v>
      </c>
      <c r="E82" s="10">
        <v>6.4976228209191758E-2</v>
      </c>
      <c r="F82" s="10">
        <v>0.20443740095087162</v>
      </c>
    </row>
    <row r="83" spans="1:6" x14ac:dyDescent="0.35">
      <c r="A83" s="9" t="s">
        <v>55</v>
      </c>
      <c r="B83" s="9" t="s">
        <v>251</v>
      </c>
      <c r="C83" s="10">
        <v>0.16529351184346036</v>
      </c>
      <c r="D83" s="10">
        <v>1.9052523171987641E-2</v>
      </c>
      <c r="E83" s="10">
        <v>2.8836251287332648E-2</v>
      </c>
      <c r="F83" s="10">
        <v>0.21318228630278063</v>
      </c>
    </row>
    <row r="84" spans="1:6" x14ac:dyDescent="0.35">
      <c r="A84" s="9" t="s">
        <v>213</v>
      </c>
      <c r="B84" s="9" t="s">
        <v>214</v>
      </c>
      <c r="C84" s="10">
        <v>0.1541049798115747</v>
      </c>
      <c r="D84" s="10">
        <v>1.2113055181695828E-2</v>
      </c>
      <c r="E84" s="10">
        <v>4.7779273216689101E-2</v>
      </c>
      <c r="F84" s="10">
        <v>0.21399730820995963</v>
      </c>
    </row>
    <row r="85" spans="1:6" x14ac:dyDescent="0.35">
      <c r="A85" s="9" t="s">
        <v>60</v>
      </c>
      <c r="B85" s="9" t="s">
        <v>262</v>
      </c>
      <c r="C85" s="10">
        <v>0.14807162534435261</v>
      </c>
      <c r="D85" s="10">
        <v>4.8209366391184574E-2</v>
      </c>
      <c r="E85" s="10">
        <v>2.4104683195592287E-2</v>
      </c>
      <c r="F85" s="10">
        <v>0.22038567493112948</v>
      </c>
    </row>
    <row r="86" spans="1:6" x14ac:dyDescent="0.35">
      <c r="A86" s="9" t="s">
        <v>7</v>
      </c>
      <c r="B86" s="9" t="s">
        <v>192</v>
      </c>
      <c r="C86" s="10">
        <v>0.17358034635521546</v>
      </c>
      <c r="D86" s="10">
        <v>2.4164317358034634E-2</v>
      </c>
      <c r="E86" s="10">
        <v>2.6178010471204188E-2</v>
      </c>
      <c r="F86" s="10">
        <v>0.2239226741844543</v>
      </c>
    </row>
    <row r="87" spans="1:6" x14ac:dyDescent="0.35">
      <c r="A87" s="9" t="s">
        <v>228</v>
      </c>
      <c r="B87" s="9" t="s">
        <v>229</v>
      </c>
      <c r="C87" s="10">
        <v>0.1502808988764045</v>
      </c>
      <c r="D87" s="10">
        <v>2.914325842696629E-2</v>
      </c>
      <c r="E87" s="10">
        <v>4.49438202247191E-2</v>
      </c>
      <c r="F87" s="10">
        <v>0.2243679775280899</v>
      </c>
    </row>
    <row r="88" spans="1:6" x14ac:dyDescent="0.35">
      <c r="A88" s="9" t="s">
        <v>248</v>
      </c>
      <c r="B88" s="9" t="s">
        <v>249</v>
      </c>
      <c r="C88" s="10">
        <v>0.16085626911314985</v>
      </c>
      <c r="D88" s="10">
        <v>2.0183486238532111E-2</v>
      </c>
      <c r="E88" s="10">
        <v>4.4648318042813454E-2</v>
      </c>
      <c r="F88" s="10">
        <v>0.22568807339449543</v>
      </c>
    </row>
    <row r="89" spans="1:6" x14ac:dyDescent="0.35">
      <c r="A89" s="9" t="s">
        <v>57</v>
      </c>
      <c r="B89" s="9" t="s">
        <v>253</v>
      </c>
      <c r="C89" s="10">
        <v>0.14611546685673557</v>
      </c>
      <c r="D89" s="10">
        <v>4.1339985744832504E-2</v>
      </c>
      <c r="E89" s="10">
        <v>4.0627227369921595E-2</v>
      </c>
      <c r="F89" s="10">
        <v>0.22808267997148968</v>
      </c>
    </row>
    <row r="90" spans="1:6" x14ac:dyDescent="0.35">
      <c r="A90" s="9" t="s">
        <v>3</v>
      </c>
      <c r="B90" s="9" t="s">
        <v>360</v>
      </c>
      <c r="C90" s="10">
        <v>0.17411467116357504</v>
      </c>
      <c r="D90" s="10">
        <v>1.9814502529510961E-2</v>
      </c>
      <c r="E90" s="10">
        <v>4.2580101180438451E-2</v>
      </c>
      <c r="F90" s="10">
        <v>0.23650927487352444</v>
      </c>
    </row>
    <row r="91" spans="1:6" x14ac:dyDescent="0.35">
      <c r="A91" s="9" t="s">
        <v>53</v>
      </c>
      <c r="B91" s="9" t="s">
        <v>247</v>
      </c>
      <c r="C91" s="10">
        <v>0.17173333333333332</v>
      </c>
      <c r="D91" s="10">
        <v>3.3599999999999998E-2</v>
      </c>
      <c r="E91" s="10">
        <v>3.6799999999999999E-2</v>
      </c>
      <c r="F91" s="10">
        <v>0.24213333333333334</v>
      </c>
    </row>
    <row r="92" spans="1:6" x14ac:dyDescent="0.35">
      <c r="A92" s="9" t="s">
        <v>25</v>
      </c>
      <c r="B92" s="9" t="s">
        <v>361</v>
      </c>
      <c r="C92" s="10">
        <v>0.16666666666666666</v>
      </c>
      <c r="D92" s="10">
        <v>3.8461538461538464E-2</v>
      </c>
      <c r="E92" s="10">
        <v>4.2735042735042736E-2</v>
      </c>
      <c r="F92" s="10">
        <v>0.24786324786324787</v>
      </c>
    </row>
    <row r="93" spans="1:6" x14ac:dyDescent="0.35">
      <c r="A93" s="9" t="s">
        <v>30</v>
      </c>
      <c r="B93" s="9" t="s">
        <v>222</v>
      </c>
      <c r="C93" s="10">
        <v>0.14200680272108843</v>
      </c>
      <c r="D93" s="10">
        <v>6.8877551020408156E-2</v>
      </c>
      <c r="E93" s="10">
        <v>3.9965986394557826E-2</v>
      </c>
      <c r="F93" s="10">
        <v>0.25085034013605439</v>
      </c>
    </row>
    <row r="94" spans="1:6" x14ac:dyDescent="0.35">
      <c r="A94" s="9" t="s">
        <v>24</v>
      </c>
      <c r="B94" s="9" t="s">
        <v>362</v>
      </c>
      <c r="C94" s="10">
        <v>0.14051282051282052</v>
      </c>
      <c r="D94" s="10">
        <v>4.8205128205128206E-2</v>
      </c>
      <c r="E94" s="10">
        <v>6.2564102564102567E-2</v>
      </c>
      <c r="F94" s="10">
        <v>0.25128205128205128</v>
      </c>
    </row>
    <row r="95" spans="1:6" x14ac:dyDescent="0.35">
      <c r="A95" s="9" t="s">
        <v>45</v>
      </c>
      <c r="B95" s="9" t="s">
        <v>243</v>
      </c>
      <c r="C95" s="10">
        <v>0.13884992987377279</v>
      </c>
      <c r="D95" s="10">
        <v>7.1528751753155678E-2</v>
      </c>
      <c r="E95" s="10">
        <v>4.4880785413744739E-2</v>
      </c>
      <c r="F95" s="10">
        <v>0.2552594670406732</v>
      </c>
    </row>
    <row r="96" spans="1:6" x14ac:dyDescent="0.35">
      <c r="A96" s="9" t="s">
        <v>49</v>
      </c>
      <c r="B96" s="9" t="s">
        <v>50</v>
      </c>
      <c r="C96" s="10">
        <v>0.14192785334121821</v>
      </c>
      <c r="D96" s="10">
        <v>7.924305144884683E-2</v>
      </c>
      <c r="E96" s="10">
        <v>4.0212891780011827E-2</v>
      </c>
      <c r="F96" s="10">
        <v>0.26138379657007688</v>
      </c>
    </row>
    <row r="97" spans="1:6" x14ac:dyDescent="0.35">
      <c r="A97" s="9" t="s">
        <v>12</v>
      </c>
      <c r="B97" s="9" t="s">
        <v>196</v>
      </c>
      <c r="C97" s="10">
        <v>0.15067208502657081</v>
      </c>
      <c r="D97" s="10">
        <v>5.0328227571115977E-2</v>
      </c>
      <c r="E97" s="10">
        <v>6.4707721162863399E-2</v>
      </c>
      <c r="F97" s="10">
        <v>0.26570803376055019</v>
      </c>
    </row>
    <row r="98" spans="1:6" x14ac:dyDescent="0.35">
      <c r="A98" s="9" t="s">
        <v>61</v>
      </c>
      <c r="B98" s="9" t="s">
        <v>62</v>
      </c>
      <c r="C98" s="10">
        <v>0.18494835218888342</v>
      </c>
      <c r="D98" s="10">
        <v>3.5907525823905558E-2</v>
      </c>
      <c r="E98" s="10">
        <v>5.8534185932120023E-2</v>
      </c>
      <c r="F98" s="10">
        <v>0.27939006394490901</v>
      </c>
    </row>
    <row r="99" spans="1:6" x14ac:dyDescent="0.35">
      <c r="A99" s="9" t="s">
        <v>23</v>
      </c>
      <c r="B99" s="9" t="s">
        <v>210</v>
      </c>
      <c r="C99" s="10">
        <v>0.14900398406374502</v>
      </c>
      <c r="D99" s="10">
        <v>8.1274900398406374E-2</v>
      </c>
      <c r="E99" s="10">
        <v>0.15776892430278885</v>
      </c>
      <c r="F99" s="10">
        <v>0.38804780876494022</v>
      </c>
    </row>
    <row r="106" spans="1:6" s="9" customFormat="1" x14ac:dyDescent="0.35">
      <c r="A106" s="9" t="s">
        <v>92</v>
      </c>
      <c r="B106" s="9" t="s">
        <v>84</v>
      </c>
      <c r="C106" s="9" t="s">
        <v>108</v>
      </c>
      <c r="D106" s="9" t="s">
        <v>109</v>
      </c>
      <c r="E106" s="9" t="s">
        <v>110</v>
      </c>
      <c r="F106" s="9" t="s">
        <v>111</v>
      </c>
    </row>
    <row r="107" spans="1:6" x14ac:dyDescent="0.35">
      <c r="A107" s="9" t="s">
        <v>226</v>
      </c>
      <c r="B107" s="9" t="s">
        <v>227</v>
      </c>
      <c r="C107" s="10">
        <v>0.10881024096385543</v>
      </c>
      <c r="D107" s="10">
        <v>2.6355421686746986E-3</v>
      </c>
      <c r="E107" s="10">
        <v>4.0662650602409638E-2</v>
      </c>
      <c r="F107" s="10">
        <v>0.15210843373493976</v>
      </c>
    </row>
    <row r="108" spans="1:6" x14ac:dyDescent="0.35">
      <c r="A108" s="9" t="s">
        <v>257</v>
      </c>
      <c r="B108" s="9" t="s">
        <v>363</v>
      </c>
      <c r="C108" s="10">
        <v>0.11940759024992287</v>
      </c>
      <c r="D108" s="10">
        <v>1.0182042579450786E-2</v>
      </c>
      <c r="E108" s="10">
        <v>3.1471767972847883E-2</v>
      </c>
      <c r="F108" s="10">
        <v>0.16106140080222153</v>
      </c>
    </row>
    <row r="109" spans="1:6" x14ac:dyDescent="0.35">
      <c r="A109" s="9" t="s">
        <v>94</v>
      </c>
      <c r="B109" s="9" t="s">
        <v>200</v>
      </c>
      <c r="C109" s="10">
        <v>0.11352657004830918</v>
      </c>
      <c r="D109" s="10">
        <v>2.355072463768116E-2</v>
      </c>
      <c r="E109" s="10">
        <v>2.5362318840579712E-2</v>
      </c>
      <c r="F109" s="10">
        <v>0.16243961352657005</v>
      </c>
    </row>
    <row r="110" spans="1:6" x14ac:dyDescent="0.35">
      <c r="A110" s="9" t="s">
        <v>0</v>
      </c>
      <c r="B110" s="9" t="s">
        <v>364</v>
      </c>
      <c r="C110" s="10">
        <v>0.11355932203389831</v>
      </c>
      <c r="D110" s="10">
        <v>1.1299435028248588E-2</v>
      </c>
      <c r="E110" s="10">
        <v>4.1807909604519772E-2</v>
      </c>
      <c r="F110" s="10">
        <v>0.16666666666666666</v>
      </c>
    </row>
    <row r="111" spans="1:6" x14ac:dyDescent="0.35">
      <c r="A111" s="9" t="s">
        <v>217</v>
      </c>
      <c r="B111" s="9" t="s">
        <v>218</v>
      </c>
      <c r="C111" s="10">
        <v>0.11694152923538231</v>
      </c>
      <c r="D111" s="10">
        <v>3.073463268365817E-2</v>
      </c>
      <c r="E111" s="10">
        <v>2.7736131934032984E-2</v>
      </c>
      <c r="F111" s="10">
        <v>0.17541229385307347</v>
      </c>
    </row>
    <row r="112" spans="1:6" x14ac:dyDescent="0.35">
      <c r="A112" s="9" t="s">
        <v>235</v>
      </c>
      <c r="B112" s="9" t="s">
        <v>236</v>
      </c>
      <c r="C112" s="10">
        <v>0.13239187996469551</v>
      </c>
      <c r="D112" s="10">
        <v>2.1182700794351281E-2</v>
      </c>
      <c r="E112" s="10">
        <v>3.0008826125330981E-2</v>
      </c>
      <c r="F112" s="10">
        <v>0.18358340688437777</v>
      </c>
    </row>
    <row r="113" spans="1:6" x14ac:dyDescent="0.35">
      <c r="A113" s="9" t="s">
        <v>211</v>
      </c>
      <c r="B113" s="9" t="s">
        <v>212</v>
      </c>
      <c r="C113" s="10">
        <v>0.13556513092475969</v>
      </c>
      <c r="D113" s="10">
        <v>1.0606562810739144E-2</v>
      </c>
      <c r="E113" s="10">
        <v>4.9055352999668546E-2</v>
      </c>
      <c r="F113" s="10">
        <v>0.19522704673516739</v>
      </c>
    </row>
    <row r="114" spans="1:6" x14ac:dyDescent="0.35">
      <c r="A114" s="9" t="s">
        <v>240</v>
      </c>
      <c r="B114" s="9" t="s">
        <v>241</v>
      </c>
      <c r="C114" s="10">
        <v>0.15486993345432548</v>
      </c>
      <c r="D114" s="10">
        <v>9.9818511796733213E-3</v>
      </c>
      <c r="E114" s="10">
        <v>3.5087719298245612E-2</v>
      </c>
      <c r="F114" s="10">
        <v>0.19993950393224441</v>
      </c>
    </row>
    <row r="115" spans="1:6" x14ac:dyDescent="0.35">
      <c r="A115" s="9" t="s">
        <v>97</v>
      </c>
      <c r="B115" s="9" t="s">
        <v>90</v>
      </c>
      <c r="C115" s="10">
        <v>0.15386819484240688</v>
      </c>
      <c r="D115" s="10">
        <v>2.0916905444126076E-2</v>
      </c>
      <c r="E115" s="10">
        <v>2.6934097421203437E-2</v>
      </c>
      <c r="F115" s="10">
        <v>0.20171919770773639</v>
      </c>
    </row>
    <row r="116" spans="1:6" x14ac:dyDescent="0.35">
      <c r="A116" s="9" t="s">
        <v>365</v>
      </c>
      <c r="B116" s="9" t="s">
        <v>366</v>
      </c>
      <c r="C116" s="10">
        <v>0.15386922615476906</v>
      </c>
      <c r="D116" s="10">
        <v>1.4997000599880024E-2</v>
      </c>
      <c r="E116" s="10">
        <v>3.6292741451709659E-2</v>
      </c>
      <c r="F116" s="10">
        <v>0.20515896820635873</v>
      </c>
    </row>
    <row r="117" spans="1:6" x14ac:dyDescent="0.35">
      <c r="A117" s="9" t="s">
        <v>201</v>
      </c>
      <c r="B117" s="9" t="s">
        <v>367</v>
      </c>
      <c r="C117" s="10">
        <v>0.15065202470830474</v>
      </c>
      <c r="D117" s="10">
        <v>1.4070006863417982E-2</v>
      </c>
      <c r="E117" s="10">
        <v>4.1866849691146193E-2</v>
      </c>
      <c r="F117" s="10">
        <v>0.2065888812628689</v>
      </c>
    </row>
    <row r="118" spans="1:6" x14ac:dyDescent="0.35">
      <c r="A118" s="9" t="s">
        <v>258</v>
      </c>
      <c r="B118" s="9" t="s">
        <v>259</v>
      </c>
      <c r="C118" s="10">
        <v>0.14581844174410294</v>
      </c>
      <c r="D118" s="10">
        <v>2.8949249463902788E-2</v>
      </c>
      <c r="E118" s="10">
        <v>3.3595425303788423E-2</v>
      </c>
      <c r="F118" s="10">
        <v>0.20836311651179415</v>
      </c>
    </row>
    <row r="119" spans="1:6" x14ac:dyDescent="0.35">
      <c r="A119" s="9" t="s">
        <v>33</v>
      </c>
      <c r="B119" s="9" t="s">
        <v>368</v>
      </c>
      <c r="C119" s="10">
        <v>0.15014749262536872</v>
      </c>
      <c r="D119" s="10">
        <v>2.9203539823008849E-2</v>
      </c>
      <c r="E119" s="10">
        <v>3.3923303834808259E-2</v>
      </c>
      <c r="F119" s="10">
        <v>0.21327433628318584</v>
      </c>
    </row>
    <row r="120" spans="1:6" x14ac:dyDescent="0.35">
      <c r="A120" s="9" t="s">
        <v>6</v>
      </c>
      <c r="B120" s="9" t="s">
        <v>369</v>
      </c>
      <c r="C120" s="10">
        <v>0.17925430210325047</v>
      </c>
      <c r="D120" s="10">
        <v>2.0076481835564052E-2</v>
      </c>
      <c r="E120" s="10">
        <v>2.5334608030592735E-2</v>
      </c>
      <c r="F120" s="10">
        <v>0.22466539196940727</v>
      </c>
    </row>
    <row r="121" spans="1:6" x14ac:dyDescent="0.35">
      <c r="A121" s="9" t="s">
        <v>203</v>
      </c>
      <c r="B121" s="9" t="s">
        <v>204</v>
      </c>
      <c r="C121" s="10">
        <v>0.15450643776824036</v>
      </c>
      <c r="D121" s="10">
        <v>3.9103481163567003E-2</v>
      </c>
      <c r="E121" s="10">
        <v>3.7195994277539342E-2</v>
      </c>
      <c r="F121" s="10">
        <v>0.23080591320934668</v>
      </c>
    </row>
    <row r="122" spans="1:6" x14ac:dyDescent="0.35">
      <c r="A122" s="9" t="s">
        <v>46</v>
      </c>
      <c r="B122" s="9" t="s">
        <v>244</v>
      </c>
      <c r="C122" s="10">
        <v>0.14462081128747795</v>
      </c>
      <c r="D122" s="10">
        <v>3.6596119929453261E-2</v>
      </c>
      <c r="E122" s="10">
        <v>4.9823633156966488E-2</v>
      </c>
      <c r="F122" s="10">
        <v>0.23104056437389769</v>
      </c>
    </row>
    <row r="123" spans="1:6" x14ac:dyDescent="0.35">
      <c r="A123" s="9" t="s">
        <v>42</v>
      </c>
      <c r="B123" s="9" t="s">
        <v>242</v>
      </c>
      <c r="C123" s="10">
        <v>0.17685758513931887</v>
      </c>
      <c r="D123" s="10">
        <v>3.0959752321981424E-2</v>
      </c>
      <c r="E123" s="10">
        <v>2.4380804953560372E-2</v>
      </c>
      <c r="F123" s="10">
        <v>0.23219814241486067</v>
      </c>
    </row>
    <row r="124" spans="1:6" x14ac:dyDescent="0.35">
      <c r="A124" s="9" t="s">
        <v>215</v>
      </c>
      <c r="B124" s="9" t="s">
        <v>216</v>
      </c>
      <c r="C124" s="10">
        <v>0.20422212023864159</v>
      </c>
      <c r="D124" s="10">
        <v>2.799449288664525E-2</v>
      </c>
      <c r="E124" s="10">
        <v>4.3139054612207434E-2</v>
      </c>
      <c r="F124" s="10">
        <v>0.27535566773749426</v>
      </c>
    </row>
    <row r="136" spans="1:6" s="9" customFormat="1" x14ac:dyDescent="0.35">
      <c r="A136" s="9" t="s">
        <v>92</v>
      </c>
      <c r="B136" s="9" t="s">
        <v>84</v>
      </c>
      <c r="C136" s="9" t="s">
        <v>108</v>
      </c>
      <c r="D136" s="9" t="s">
        <v>109</v>
      </c>
      <c r="E136" s="9" t="s">
        <v>110</v>
      </c>
      <c r="F136" s="9" t="s">
        <v>111</v>
      </c>
    </row>
    <row r="137" spans="1:6" x14ac:dyDescent="0.35">
      <c r="A137" s="9" t="s">
        <v>16</v>
      </c>
      <c r="B137" s="9" t="s">
        <v>198</v>
      </c>
      <c r="C137" s="10">
        <v>0.15698433420365535</v>
      </c>
      <c r="D137" s="10">
        <v>8.8120104438642304E-3</v>
      </c>
      <c r="E137" s="10">
        <v>1.1749347258485639E-2</v>
      </c>
      <c r="F137" s="10">
        <v>0.17754569190600522</v>
      </c>
    </row>
    <row r="138" spans="1:6" x14ac:dyDescent="0.35">
      <c r="A138" s="9" t="s">
        <v>260</v>
      </c>
      <c r="B138" s="9" t="s">
        <v>261</v>
      </c>
      <c r="C138" s="10">
        <v>0.12942691564713457</v>
      </c>
      <c r="D138" s="10">
        <v>1.1375831723545825E-2</v>
      </c>
      <c r="E138" s="10">
        <v>3.7561708521141879E-2</v>
      </c>
      <c r="F138" s="10">
        <v>0.17836445589182229</v>
      </c>
    </row>
    <row r="139" spans="1:6" x14ac:dyDescent="0.35">
      <c r="A139" s="9" t="s">
        <v>237</v>
      </c>
      <c r="B139" s="9" t="s">
        <v>238</v>
      </c>
      <c r="C139" s="10">
        <v>0.16519937856033143</v>
      </c>
      <c r="D139" s="10">
        <v>2.3821853961677887E-2</v>
      </c>
      <c r="E139" s="10">
        <v>1.2428793371310202E-2</v>
      </c>
      <c r="F139" s="10">
        <v>0.20145002589331953</v>
      </c>
    </row>
    <row r="140" spans="1:6" x14ac:dyDescent="0.35">
      <c r="A140" s="9" t="s">
        <v>37</v>
      </c>
      <c r="B140" s="9" t="s">
        <v>232</v>
      </c>
      <c r="C140" s="10">
        <v>0.14731369150779897</v>
      </c>
      <c r="D140" s="10">
        <v>3.0040439052570769E-2</v>
      </c>
      <c r="E140" s="10">
        <v>3.3506643558636626E-2</v>
      </c>
      <c r="F140" s="10">
        <v>0.21086077411900636</v>
      </c>
    </row>
    <row r="141" spans="1:6" x14ac:dyDescent="0.35">
      <c r="A141" s="9" t="s">
        <v>254</v>
      </c>
      <c r="B141" s="9" t="s">
        <v>255</v>
      </c>
      <c r="C141" s="10">
        <v>0.15209619759506013</v>
      </c>
      <c r="D141" s="10">
        <v>1.7874553136171596E-2</v>
      </c>
      <c r="E141" s="10">
        <v>4.6148846278843032E-2</v>
      </c>
      <c r="F141" s="10">
        <v>0.21611959701007474</v>
      </c>
    </row>
    <row r="142" spans="1:6" x14ac:dyDescent="0.35">
      <c r="A142" s="9" t="s">
        <v>96</v>
      </c>
      <c r="B142" s="9" t="s">
        <v>370</v>
      </c>
      <c r="C142" s="10">
        <v>0.15636485131974606</v>
      </c>
      <c r="D142" s="10">
        <v>2.3722018042098229E-2</v>
      </c>
      <c r="E142" s="10">
        <v>3.8088874039425326E-2</v>
      </c>
      <c r="F142" s="10">
        <v>0.21817574340126963</v>
      </c>
    </row>
    <row r="143" spans="1:6" x14ac:dyDescent="0.35">
      <c r="A143" s="9" t="s">
        <v>221</v>
      </c>
      <c r="B143" s="9" t="s">
        <v>372</v>
      </c>
      <c r="C143" s="10">
        <v>0.17372799380924744</v>
      </c>
      <c r="D143" s="10">
        <v>9.286128845037725E-3</v>
      </c>
      <c r="E143" s="10">
        <v>4.7204488295608436E-2</v>
      </c>
      <c r="F143" s="10">
        <v>0.2302186109498936</v>
      </c>
    </row>
    <row r="144" spans="1:6" x14ac:dyDescent="0.35">
      <c r="A144" s="9" t="s">
        <v>4</v>
      </c>
      <c r="B144" s="9" t="s">
        <v>190</v>
      </c>
      <c r="C144" s="10">
        <v>0.17828723001136795</v>
      </c>
      <c r="D144" s="10">
        <v>3.2588101553618798E-2</v>
      </c>
      <c r="E144" s="10">
        <v>2.7093596059113302E-2</v>
      </c>
      <c r="F144" s="10">
        <v>0.23796892762410005</v>
      </c>
    </row>
    <row r="145" spans="1:6" x14ac:dyDescent="0.35">
      <c r="A145" s="9" t="s">
        <v>245</v>
      </c>
      <c r="B145" s="9" t="s">
        <v>246</v>
      </c>
      <c r="C145" s="10">
        <v>0.1664798206278027</v>
      </c>
      <c r="D145" s="10">
        <v>4.0358744394618833E-2</v>
      </c>
      <c r="E145" s="10">
        <v>3.2511210762331835E-2</v>
      </c>
      <c r="F145" s="10">
        <v>0.23934977578475336</v>
      </c>
    </row>
    <row r="146" spans="1:6" x14ac:dyDescent="0.35">
      <c r="A146" s="9" t="s">
        <v>239</v>
      </c>
      <c r="B146" s="9" t="s">
        <v>373</v>
      </c>
      <c r="C146" s="10">
        <v>0.20318265682656828</v>
      </c>
      <c r="D146" s="10">
        <v>8.3025830258302586E-3</v>
      </c>
      <c r="E146" s="10">
        <v>2.7905904059040591E-2</v>
      </c>
      <c r="F146" s="10">
        <v>0.23939114391143912</v>
      </c>
    </row>
    <row r="147" spans="1:6" x14ac:dyDescent="0.35">
      <c r="A147" s="9" t="s">
        <v>54</v>
      </c>
      <c r="B147" s="9" t="s">
        <v>250</v>
      </c>
      <c r="C147" s="10">
        <v>0.16082603254067585</v>
      </c>
      <c r="D147" s="10">
        <v>5.2565707133917394E-2</v>
      </c>
      <c r="E147" s="10">
        <v>2.6282853566958697E-2</v>
      </c>
      <c r="F147" s="10">
        <v>0.23967459324155194</v>
      </c>
    </row>
    <row r="148" spans="1:6" x14ac:dyDescent="0.35">
      <c r="A148" s="9" t="s">
        <v>2</v>
      </c>
      <c r="B148" s="9" t="s">
        <v>189</v>
      </c>
      <c r="C148" s="10">
        <v>0.19065622468268972</v>
      </c>
      <c r="D148" s="10">
        <v>2.8625438833378342E-2</v>
      </c>
      <c r="E148" s="10">
        <v>2.8625438833378342E-2</v>
      </c>
      <c r="F148" s="10">
        <v>0.24790710234944641</v>
      </c>
    </row>
    <row r="149" spans="1:6" x14ac:dyDescent="0.35">
      <c r="A149" s="9" t="s">
        <v>35</v>
      </c>
      <c r="B149" s="9" t="s">
        <v>230</v>
      </c>
      <c r="C149" s="10">
        <v>0.20023282887077998</v>
      </c>
      <c r="D149" s="10">
        <v>3.0267753201396973E-2</v>
      </c>
      <c r="E149" s="10">
        <v>3.667054714784633E-2</v>
      </c>
      <c r="F149" s="10">
        <v>0.26717112922002328</v>
      </c>
    </row>
    <row r="150" spans="1:6" x14ac:dyDescent="0.35">
      <c r="A150" s="9" t="s">
        <v>207</v>
      </c>
      <c r="B150" s="9" t="s">
        <v>371</v>
      </c>
      <c r="C150" s="10">
        <v>0.16654219566840925</v>
      </c>
      <c r="D150" s="10">
        <v>5.6011949215832711E-2</v>
      </c>
      <c r="E150" s="10">
        <v>5.128205128205128E-2</v>
      </c>
      <c r="F150" s="10">
        <v>0.27383619616629323</v>
      </c>
    </row>
    <row r="151" spans="1:6" x14ac:dyDescent="0.35">
      <c r="A151" s="9" t="s">
        <v>5</v>
      </c>
      <c r="B151" s="9" t="s">
        <v>191</v>
      </c>
      <c r="C151" s="10">
        <v>0.18119764194849519</v>
      </c>
      <c r="D151" s="10">
        <v>5.5848588271796465E-2</v>
      </c>
      <c r="E151" s="10">
        <v>5.3676698727893268E-2</v>
      </c>
      <c r="F151" s="10">
        <v>0.29072292894818491</v>
      </c>
    </row>
  </sheetData>
  <pageMargins left="0.7" right="0.7" top="0.75" bottom="0.75" header="0.3" footer="0.3"/>
  <pageSetup paperSize="9" scale="88" orientation="landscape" r:id="rId1"/>
  <rowBreaks count="4" manualBreakCount="4">
    <brk id="31" max="16383" man="1"/>
    <brk id="61" max="16383" man="1"/>
    <brk id="90" max="16383" man="1"/>
    <brk id="12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M19"/>
  <sheetViews>
    <sheetView workbookViewId="0">
      <selection activeCell="I43" sqref="I43"/>
    </sheetView>
  </sheetViews>
  <sheetFormatPr baseColWidth="10" defaultRowHeight="14.5" x14ac:dyDescent="0.35"/>
  <cols>
    <col min="1" max="1" width="5.453125" bestFit="1" customWidth="1"/>
    <col min="2" max="2" width="10" bestFit="1" customWidth="1"/>
    <col min="3" max="3" width="33.453125" bestFit="1" customWidth="1"/>
    <col min="4" max="4" width="6.81640625" style="4" customWidth="1"/>
    <col min="5" max="5" width="8.54296875" customWidth="1"/>
    <col min="6" max="9" width="23.81640625" customWidth="1"/>
    <col min="10" max="10" width="28.453125" style="4" bestFit="1" customWidth="1"/>
  </cols>
  <sheetData>
    <row r="1" spans="1:13" x14ac:dyDescent="0.35">
      <c r="A1" s="17" t="s">
        <v>122</v>
      </c>
      <c r="D1" t="s">
        <v>286</v>
      </c>
    </row>
    <row r="3" spans="1:13" ht="29" x14ac:dyDescent="0.35">
      <c r="A3" t="s">
        <v>91</v>
      </c>
      <c r="B3" t="s">
        <v>92</v>
      </c>
      <c r="C3" t="s">
        <v>84</v>
      </c>
      <c r="D3" s="4" t="s">
        <v>83</v>
      </c>
      <c r="E3" t="s">
        <v>85</v>
      </c>
      <c r="F3" t="s">
        <v>98</v>
      </c>
      <c r="G3" t="s">
        <v>99</v>
      </c>
      <c r="H3" s="18" t="s">
        <v>123</v>
      </c>
      <c r="I3" s="18" t="s">
        <v>124</v>
      </c>
      <c r="J3" s="39" t="s">
        <v>169</v>
      </c>
    </row>
    <row r="4" spans="1:13" x14ac:dyDescent="0.35">
      <c r="A4" t="s">
        <v>67</v>
      </c>
      <c r="B4" t="s">
        <v>8</v>
      </c>
      <c r="C4" t="s">
        <v>270</v>
      </c>
      <c r="D4" s="4" t="s">
        <v>86</v>
      </c>
      <c r="E4" t="s">
        <v>77</v>
      </c>
      <c r="F4" s="16">
        <v>376</v>
      </c>
      <c r="G4" s="2">
        <v>0.12405146816232267</v>
      </c>
      <c r="H4" s="3">
        <v>8.9056603773584903E-2</v>
      </c>
      <c r="I4" s="3">
        <v>0.73417721518987344</v>
      </c>
      <c r="J4" s="19" t="s">
        <v>104</v>
      </c>
      <c r="K4" s="3"/>
      <c r="L4" s="3"/>
      <c r="M4" s="3"/>
    </row>
    <row r="5" spans="1:13" x14ac:dyDescent="0.35">
      <c r="A5" t="s">
        <v>67</v>
      </c>
      <c r="B5" t="s">
        <v>0</v>
      </c>
      <c r="C5" t="s">
        <v>269</v>
      </c>
      <c r="D5" s="4" t="s">
        <v>65</v>
      </c>
      <c r="E5" t="s">
        <v>77</v>
      </c>
      <c r="F5" s="16">
        <v>590</v>
      </c>
      <c r="G5" s="2">
        <v>0.16666666666666666</v>
      </c>
      <c r="H5" s="3">
        <v>8.5324232081911269E-2</v>
      </c>
      <c r="I5" s="3">
        <v>0.78723404255319152</v>
      </c>
      <c r="J5" s="19" t="s">
        <v>104</v>
      </c>
      <c r="K5" s="3"/>
      <c r="L5" s="3"/>
      <c r="M5" s="3"/>
    </row>
    <row r="6" spans="1:13" x14ac:dyDescent="0.35">
      <c r="A6" t="s">
        <v>67</v>
      </c>
      <c r="B6" t="s">
        <v>16</v>
      </c>
      <c r="C6" t="s">
        <v>198</v>
      </c>
      <c r="D6" s="4" t="s">
        <v>87</v>
      </c>
      <c r="E6" t="s">
        <v>77</v>
      </c>
      <c r="F6" s="16">
        <v>544</v>
      </c>
      <c r="G6" s="2">
        <v>0.17754569190600522</v>
      </c>
      <c r="H6" s="3">
        <v>0.12315930388219545</v>
      </c>
      <c r="I6" s="3">
        <v>0.5714285714285714</v>
      </c>
      <c r="J6" s="19" t="s">
        <v>104</v>
      </c>
      <c r="K6" s="3"/>
      <c r="L6" s="3"/>
      <c r="M6" s="3"/>
    </row>
    <row r="7" spans="1:13" x14ac:dyDescent="0.35">
      <c r="A7" t="s">
        <v>67</v>
      </c>
      <c r="B7" t="s">
        <v>193</v>
      </c>
      <c r="C7" t="s">
        <v>194</v>
      </c>
      <c r="D7" s="4" t="s">
        <v>86</v>
      </c>
      <c r="E7" t="s">
        <v>77</v>
      </c>
      <c r="F7" s="16">
        <v>438</v>
      </c>
      <c r="G7" s="2">
        <v>0.17768762677484787</v>
      </c>
      <c r="H7" s="3">
        <v>0.125</v>
      </c>
      <c r="I7" s="3">
        <v>0.76249999999999996</v>
      </c>
      <c r="J7" s="19" t="s">
        <v>104</v>
      </c>
      <c r="K7" s="3"/>
      <c r="L7" s="3"/>
      <c r="M7" s="3"/>
    </row>
    <row r="8" spans="1:13" x14ac:dyDescent="0.35">
      <c r="A8" t="s">
        <v>67</v>
      </c>
      <c r="B8" t="s">
        <v>1</v>
      </c>
      <c r="C8" t="s">
        <v>268</v>
      </c>
      <c r="D8" s="4" t="s">
        <v>66</v>
      </c>
      <c r="E8" t="s">
        <v>77</v>
      </c>
      <c r="F8" s="16">
        <v>450</v>
      </c>
      <c r="G8" s="2">
        <v>0.19140791152700978</v>
      </c>
      <c r="H8" s="3">
        <v>0.10392482034273079</v>
      </c>
      <c r="I8" s="3">
        <v>0.46031746031746029</v>
      </c>
      <c r="J8" s="19" t="s">
        <v>104</v>
      </c>
      <c r="K8" s="3"/>
      <c r="L8" s="3"/>
      <c r="M8" s="3"/>
    </row>
    <row r="9" spans="1:13" x14ac:dyDescent="0.35">
      <c r="A9" t="s">
        <v>67</v>
      </c>
      <c r="B9" t="s">
        <v>9</v>
      </c>
      <c r="C9" t="s">
        <v>10</v>
      </c>
      <c r="D9" s="4" t="s">
        <v>86</v>
      </c>
      <c r="E9" t="s">
        <v>77</v>
      </c>
      <c r="F9" s="16">
        <v>455</v>
      </c>
      <c r="G9" s="2">
        <v>0.21251751517982251</v>
      </c>
      <c r="H9" s="3">
        <v>0.12689500280741156</v>
      </c>
      <c r="I9" s="3">
        <v>0.87179487179487181</v>
      </c>
      <c r="J9" s="19" t="s">
        <v>104</v>
      </c>
      <c r="K9" s="3"/>
      <c r="L9" s="3"/>
      <c r="M9" s="3"/>
    </row>
    <row r="10" spans="1:13" x14ac:dyDescent="0.35">
      <c r="A10" t="s">
        <v>67</v>
      </c>
      <c r="B10" t="s">
        <v>11</v>
      </c>
      <c r="C10" t="s">
        <v>195</v>
      </c>
      <c r="D10" s="4" t="s">
        <v>86</v>
      </c>
      <c r="E10" t="s">
        <v>77</v>
      </c>
      <c r="F10" s="16">
        <v>148</v>
      </c>
      <c r="G10" s="2">
        <v>0.21605839416058395</v>
      </c>
      <c r="H10" s="3">
        <v>0.14000000000000001</v>
      </c>
      <c r="I10" s="3">
        <v>0.85</v>
      </c>
      <c r="J10" s="19" t="s">
        <v>104</v>
      </c>
      <c r="K10" s="3"/>
      <c r="L10" s="3"/>
      <c r="M10" s="3"/>
    </row>
    <row r="11" spans="1:13" x14ac:dyDescent="0.35">
      <c r="A11" t="s">
        <v>67</v>
      </c>
      <c r="B11" t="s">
        <v>7</v>
      </c>
      <c r="C11" t="s">
        <v>192</v>
      </c>
      <c r="D11" s="4" t="s">
        <v>66</v>
      </c>
      <c r="E11" t="s">
        <v>77</v>
      </c>
      <c r="F11" s="16">
        <v>556</v>
      </c>
      <c r="G11" s="2">
        <v>0.2239226741844543</v>
      </c>
      <c r="H11" s="3">
        <v>0.1392075078206465</v>
      </c>
      <c r="I11" s="3">
        <v>0.52</v>
      </c>
      <c r="J11" s="19" t="s">
        <v>104</v>
      </c>
      <c r="K11" s="3"/>
      <c r="L11" s="3"/>
      <c r="M11" s="3"/>
    </row>
    <row r="12" spans="1:13" x14ac:dyDescent="0.35">
      <c r="A12" t="s">
        <v>67</v>
      </c>
      <c r="B12" t="s">
        <v>6</v>
      </c>
      <c r="C12" t="s">
        <v>267</v>
      </c>
      <c r="D12" s="4" t="s">
        <v>65</v>
      </c>
      <c r="E12" t="s">
        <v>77</v>
      </c>
      <c r="F12" s="16">
        <v>470</v>
      </c>
      <c r="G12" s="2">
        <v>0.22466539196940727</v>
      </c>
      <c r="H12" s="3">
        <v>0.14241676942046855</v>
      </c>
      <c r="I12" s="3">
        <v>0.55789473684210522</v>
      </c>
      <c r="J12" s="19" t="s">
        <v>104</v>
      </c>
      <c r="K12" s="3"/>
      <c r="L12" s="3"/>
      <c r="M12" s="3"/>
    </row>
    <row r="13" spans="1:13" x14ac:dyDescent="0.35">
      <c r="A13" t="s">
        <v>67</v>
      </c>
      <c r="B13" t="s">
        <v>14</v>
      </c>
      <c r="C13" t="s">
        <v>15</v>
      </c>
      <c r="D13" s="4" t="s">
        <v>86</v>
      </c>
      <c r="E13" t="s">
        <v>77</v>
      </c>
      <c r="F13" s="16">
        <v>242</v>
      </c>
      <c r="G13" s="2">
        <v>0.23069590085795996</v>
      </c>
      <c r="H13" s="3">
        <v>0.10846245530393325</v>
      </c>
      <c r="I13" s="3">
        <v>0.65333333333333332</v>
      </c>
      <c r="J13" s="19" t="s">
        <v>104</v>
      </c>
      <c r="K13" s="3"/>
      <c r="L13" s="3"/>
      <c r="M13" s="3"/>
    </row>
    <row r="14" spans="1:13" x14ac:dyDescent="0.35">
      <c r="A14" t="s">
        <v>67</v>
      </c>
      <c r="B14" t="s">
        <v>3</v>
      </c>
      <c r="C14" t="s">
        <v>266</v>
      </c>
      <c r="D14" s="4" t="s">
        <v>66</v>
      </c>
      <c r="E14" t="s">
        <v>77</v>
      </c>
      <c r="F14" s="16">
        <v>561</v>
      </c>
      <c r="G14" s="2">
        <v>0.23650927487352444</v>
      </c>
      <c r="H14" s="3">
        <v>0.1424</v>
      </c>
      <c r="I14" s="3">
        <v>0.68243243243243246</v>
      </c>
      <c r="J14" s="19" t="s">
        <v>104</v>
      </c>
      <c r="K14" s="3"/>
      <c r="L14" s="3"/>
      <c r="M14" s="3"/>
    </row>
    <row r="15" spans="1:13" x14ac:dyDescent="0.35">
      <c r="A15" t="s">
        <v>67</v>
      </c>
      <c r="B15" t="s">
        <v>4</v>
      </c>
      <c r="C15" t="s">
        <v>190</v>
      </c>
      <c r="D15" s="4" t="s">
        <v>87</v>
      </c>
      <c r="E15" t="s">
        <v>77</v>
      </c>
      <c r="F15" s="16">
        <v>1256</v>
      </c>
      <c r="G15" s="2">
        <v>0.23796892762410005</v>
      </c>
      <c r="H15" s="3">
        <v>0.12599258867125462</v>
      </c>
      <c r="I15" s="3">
        <v>0.45396825396825397</v>
      </c>
      <c r="J15" s="19" t="s">
        <v>104</v>
      </c>
      <c r="K15" s="3"/>
      <c r="L15" s="3"/>
      <c r="M15" s="3"/>
    </row>
    <row r="16" spans="1:13" x14ac:dyDescent="0.35">
      <c r="A16" t="s">
        <v>67</v>
      </c>
      <c r="B16" t="s">
        <v>2</v>
      </c>
      <c r="C16" t="s">
        <v>189</v>
      </c>
      <c r="D16" s="4" t="s">
        <v>87</v>
      </c>
      <c r="E16" t="s">
        <v>77</v>
      </c>
      <c r="F16" s="16">
        <v>918</v>
      </c>
      <c r="G16" s="2">
        <v>0.24790710234944641</v>
      </c>
      <c r="H16" s="3">
        <v>0.14206231454005935</v>
      </c>
      <c r="I16" s="3">
        <v>0.5</v>
      </c>
      <c r="J16" s="19" t="s">
        <v>104</v>
      </c>
      <c r="K16" s="3"/>
      <c r="L16" s="3"/>
      <c r="M16" s="3"/>
    </row>
    <row r="17" spans="1:13" x14ac:dyDescent="0.35">
      <c r="A17" t="s">
        <v>67</v>
      </c>
      <c r="B17" t="s">
        <v>12</v>
      </c>
      <c r="C17" t="s">
        <v>196</v>
      </c>
      <c r="D17" s="4" t="s">
        <v>66</v>
      </c>
      <c r="E17" t="s">
        <v>77</v>
      </c>
      <c r="F17" s="16">
        <v>850</v>
      </c>
      <c r="G17" s="2">
        <v>0.26570803376055019</v>
      </c>
      <c r="H17" s="3">
        <v>0.15702160493827161</v>
      </c>
      <c r="I17" s="3">
        <v>0.5625</v>
      </c>
      <c r="J17" s="19" t="s">
        <v>107</v>
      </c>
      <c r="K17" s="3"/>
      <c r="L17" s="3"/>
      <c r="M17" s="3"/>
    </row>
    <row r="18" spans="1:13" x14ac:dyDescent="0.35">
      <c r="A18" t="s">
        <v>67</v>
      </c>
      <c r="B18" t="s">
        <v>5</v>
      </c>
      <c r="C18" t="s">
        <v>191</v>
      </c>
      <c r="D18" s="4" t="s">
        <v>87</v>
      </c>
      <c r="E18" t="s">
        <v>77</v>
      </c>
      <c r="F18" s="16">
        <v>937</v>
      </c>
      <c r="G18" s="2">
        <v>0.29072292894818491</v>
      </c>
      <c r="H18" s="3">
        <v>0.13354459031235855</v>
      </c>
      <c r="I18" s="3">
        <v>0.49008498583569404</v>
      </c>
      <c r="J18" s="19" t="s">
        <v>107</v>
      </c>
      <c r="K18" s="3"/>
      <c r="L18" s="3"/>
      <c r="M18" s="3"/>
    </row>
    <row r="19" spans="1:13" x14ac:dyDescent="0.35">
      <c r="A19" t="s">
        <v>67</v>
      </c>
      <c r="B19" t="s">
        <v>13</v>
      </c>
      <c r="C19" t="s">
        <v>197</v>
      </c>
      <c r="D19" s="4" t="s">
        <v>86</v>
      </c>
      <c r="E19" t="s">
        <v>77</v>
      </c>
      <c r="F19" s="16">
        <v>490</v>
      </c>
      <c r="G19" s="2">
        <v>0.44504995458673935</v>
      </c>
      <c r="H19" s="3">
        <v>0.28201970443349755</v>
      </c>
      <c r="I19" s="3">
        <v>0.63773584905660374</v>
      </c>
      <c r="J19" s="19" t="s">
        <v>107</v>
      </c>
      <c r="K19" s="3"/>
      <c r="L19" s="3"/>
      <c r="M19" s="3"/>
    </row>
  </sheetData>
  <sortState ref="A4:J19">
    <sortCondition ref="G5"/>
  </sortState>
  <pageMargins left="0.7" right="0.7" top="0.75" bottom="0.75" header="0.3" footer="0.3"/>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M11"/>
  <sheetViews>
    <sheetView workbookViewId="0"/>
  </sheetViews>
  <sheetFormatPr baseColWidth="10" defaultRowHeight="14.5" x14ac:dyDescent="0.35"/>
  <cols>
    <col min="1" max="1" width="5.453125" bestFit="1" customWidth="1"/>
    <col min="2" max="2" width="10" bestFit="1" customWidth="1"/>
    <col min="3" max="3" width="33.453125" bestFit="1" customWidth="1"/>
    <col min="4" max="4" width="6.81640625" style="4" customWidth="1"/>
    <col min="5" max="5" width="8.54296875" customWidth="1"/>
    <col min="6" max="9" width="23.81640625" customWidth="1"/>
    <col min="10" max="10" width="28.453125" style="4" bestFit="1" customWidth="1"/>
  </cols>
  <sheetData>
    <row r="1" spans="1:13" x14ac:dyDescent="0.35">
      <c r="A1" s="17" t="s">
        <v>126</v>
      </c>
      <c r="D1" t="s">
        <v>286</v>
      </c>
    </row>
    <row r="3" spans="1:13" ht="29" x14ac:dyDescent="0.35">
      <c r="A3" t="s">
        <v>91</v>
      </c>
      <c r="B3" t="s">
        <v>92</v>
      </c>
      <c r="C3" t="s">
        <v>84</v>
      </c>
      <c r="D3" s="4" t="s">
        <v>83</v>
      </c>
      <c r="E3" t="s">
        <v>85</v>
      </c>
      <c r="F3" t="s">
        <v>98</v>
      </c>
      <c r="G3" t="s">
        <v>99</v>
      </c>
      <c r="H3" s="18" t="s">
        <v>123</v>
      </c>
      <c r="I3" s="18" t="s">
        <v>124</v>
      </c>
      <c r="J3" s="4" t="s">
        <v>169</v>
      </c>
    </row>
    <row r="4" spans="1:13" x14ac:dyDescent="0.35">
      <c r="A4" t="s">
        <v>68</v>
      </c>
      <c r="B4" t="s">
        <v>94</v>
      </c>
      <c r="C4" t="s">
        <v>200</v>
      </c>
      <c r="D4" s="4" t="s">
        <v>65</v>
      </c>
      <c r="E4" t="s">
        <v>88</v>
      </c>
      <c r="F4" s="16">
        <v>269</v>
      </c>
      <c r="G4" s="2">
        <v>0.16243961352657005</v>
      </c>
      <c r="H4" s="3">
        <v>7.8967350037965067E-2</v>
      </c>
      <c r="I4" s="3">
        <v>0.51851851851851849</v>
      </c>
      <c r="J4" s="19" t="s">
        <v>104</v>
      </c>
      <c r="K4" s="3"/>
      <c r="L4" s="3"/>
      <c r="M4" s="3"/>
    </row>
    <row r="5" spans="1:13" x14ac:dyDescent="0.35">
      <c r="A5" t="s">
        <v>68</v>
      </c>
      <c r="B5" t="s">
        <v>93</v>
      </c>
      <c r="C5" t="s">
        <v>199</v>
      </c>
      <c r="D5" s="4" t="s">
        <v>66</v>
      </c>
      <c r="E5" t="s">
        <v>80</v>
      </c>
      <c r="F5" s="16">
        <v>129</v>
      </c>
      <c r="G5" s="2">
        <v>0.17598908594815826</v>
      </c>
      <c r="H5" s="3">
        <v>9.8199672667757767E-2</v>
      </c>
      <c r="I5" s="3">
        <v>0.64864864864864868</v>
      </c>
      <c r="J5" s="19" t="s">
        <v>104</v>
      </c>
      <c r="K5" s="3"/>
      <c r="L5" s="3"/>
      <c r="M5" s="3"/>
    </row>
    <row r="6" spans="1:13" x14ac:dyDescent="0.35">
      <c r="A6" t="s">
        <v>68</v>
      </c>
      <c r="B6" t="s">
        <v>97</v>
      </c>
      <c r="C6" t="s">
        <v>90</v>
      </c>
      <c r="D6" s="4" t="s">
        <v>65</v>
      </c>
      <c r="E6" t="s">
        <v>80</v>
      </c>
      <c r="F6" s="16">
        <v>704</v>
      </c>
      <c r="G6" s="2">
        <v>0.20171919770773639</v>
      </c>
      <c r="H6" s="3">
        <v>0.11123032904148784</v>
      </c>
      <c r="I6" s="3">
        <v>0.56287425149700598</v>
      </c>
      <c r="J6" s="19" t="s">
        <v>104</v>
      </c>
      <c r="K6" s="3"/>
      <c r="L6" s="3"/>
      <c r="M6" s="3"/>
    </row>
    <row r="7" spans="1:13" x14ac:dyDescent="0.35">
      <c r="A7" t="s">
        <v>68</v>
      </c>
      <c r="B7" t="s">
        <v>202</v>
      </c>
      <c r="C7" t="s">
        <v>274</v>
      </c>
      <c r="D7" s="4" t="s">
        <v>66</v>
      </c>
      <c r="E7" t="s">
        <v>80</v>
      </c>
      <c r="F7" s="16">
        <v>129</v>
      </c>
      <c r="G7" s="2">
        <v>0.20443740095087162</v>
      </c>
      <c r="H7" s="3">
        <v>9.8000000000000004E-2</v>
      </c>
      <c r="I7" s="3">
        <v>0.7192982456140351</v>
      </c>
      <c r="J7" s="19" t="s">
        <v>104</v>
      </c>
      <c r="K7" s="3"/>
      <c r="L7" s="3"/>
      <c r="M7" s="3"/>
    </row>
    <row r="8" spans="1:13" x14ac:dyDescent="0.35">
      <c r="A8" t="s">
        <v>68</v>
      </c>
      <c r="B8" t="s">
        <v>201</v>
      </c>
      <c r="C8" t="s">
        <v>273</v>
      </c>
      <c r="D8" s="4" t="s">
        <v>65</v>
      </c>
      <c r="E8" t="s">
        <v>88</v>
      </c>
      <c r="F8" s="16">
        <v>602</v>
      </c>
      <c r="G8" s="2">
        <v>0.2065888812628689</v>
      </c>
      <c r="H8" s="3">
        <v>0.10491946016543317</v>
      </c>
      <c r="I8" s="3">
        <v>0.74846625766871167</v>
      </c>
      <c r="J8" s="19" t="s">
        <v>104</v>
      </c>
      <c r="K8" s="3"/>
      <c r="L8" s="3"/>
      <c r="M8" s="3"/>
    </row>
    <row r="9" spans="1:13" x14ac:dyDescent="0.35">
      <c r="A9" t="s">
        <v>68</v>
      </c>
      <c r="B9" t="s">
        <v>96</v>
      </c>
      <c r="C9" t="s">
        <v>272</v>
      </c>
      <c r="D9" s="4" t="s">
        <v>87</v>
      </c>
      <c r="E9" t="s">
        <v>80</v>
      </c>
      <c r="F9" s="16">
        <v>653</v>
      </c>
      <c r="G9" s="2">
        <v>0.21817574340126963</v>
      </c>
      <c r="H9" s="3">
        <v>0.10551454624402953</v>
      </c>
      <c r="I9" s="3">
        <v>0.61621621621621625</v>
      </c>
      <c r="J9" s="19" t="s">
        <v>104</v>
      </c>
      <c r="K9" s="3"/>
      <c r="L9" s="3"/>
      <c r="M9" s="3"/>
    </row>
    <row r="10" spans="1:13" x14ac:dyDescent="0.35">
      <c r="A10" t="s">
        <v>68</v>
      </c>
      <c r="B10" t="s">
        <v>95</v>
      </c>
      <c r="C10" t="s">
        <v>271</v>
      </c>
      <c r="D10" s="4" t="s">
        <v>86</v>
      </c>
      <c r="E10" t="s">
        <v>88</v>
      </c>
      <c r="F10" s="16">
        <v>130</v>
      </c>
      <c r="G10" s="2">
        <v>0.22184300341296928</v>
      </c>
      <c r="H10" s="3">
        <v>0.12747252747252746</v>
      </c>
      <c r="I10" s="3">
        <v>0.6</v>
      </c>
      <c r="J10" s="19" t="s">
        <v>104</v>
      </c>
      <c r="K10" s="3"/>
      <c r="L10" s="3"/>
      <c r="M10" s="3"/>
    </row>
    <row r="11" spans="1:13" x14ac:dyDescent="0.35">
      <c r="A11" t="s">
        <v>68</v>
      </c>
      <c r="B11" t="s">
        <v>17</v>
      </c>
      <c r="C11" t="s">
        <v>18</v>
      </c>
      <c r="D11" s="4" t="s">
        <v>86</v>
      </c>
      <c r="E11" t="s">
        <v>80</v>
      </c>
      <c r="F11" s="16">
        <v>145</v>
      </c>
      <c r="G11" s="2">
        <v>0.23424878836833601</v>
      </c>
      <c r="H11" s="3">
        <v>0.12103174603174603</v>
      </c>
      <c r="I11" s="3">
        <v>0.7142857142857143</v>
      </c>
      <c r="J11" s="19" t="s">
        <v>104</v>
      </c>
      <c r="K11" s="3"/>
      <c r="L11" s="3"/>
      <c r="M11" s="3"/>
    </row>
  </sheetData>
  <sortState ref="A4:J11">
    <sortCondition ref="G5"/>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vt:i4>
      </vt:variant>
    </vt:vector>
  </HeadingPairs>
  <TitlesOfParts>
    <vt:vector size="17" baseType="lpstr">
      <vt:lpstr>CAQES</vt:lpstr>
      <vt:lpstr>Tableau ES d'IDF</vt:lpstr>
      <vt:lpstr>Graph ES d'IDF</vt:lpstr>
      <vt:lpstr>Evolutions</vt:lpstr>
      <vt:lpstr>Par type IDF et Fr</vt:lpstr>
      <vt:lpstr>Terme césar. prog.</vt:lpstr>
      <vt:lpstr>Graph modes césarienne</vt:lpstr>
      <vt:lpstr>DD75</vt:lpstr>
      <vt:lpstr>DD77</vt:lpstr>
      <vt:lpstr>DD78</vt:lpstr>
      <vt:lpstr>DD91</vt:lpstr>
      <vt:lpstr>DD92</vt:lpstr>
      <vt:lpstr>DD93</vt:lpstr>
      <vt:lpstr>DD94</vt:lpstr>
      <vt:lpstr>DD95</vt:lpstr>
      <vt:lpstr>'Graph ES d''IDF'!Zone_d_impression</vt:lpstr>
      <vt:lpstr>'Graph modes césarienne'!Zone_d_impression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LEBRETON Élodie</dc:creator>
  <cp:lastModifiedBy>ROCHE, Marie-Hélène</cp:lastModifiedBy>
  <cp:lastPrinted>2019-11-29T09:38:19Z</cp:lastPrinted>
  <dcterms:created xsi:type="dcterms:W3CDTF">2006-09-16T00:00:00Z</dcterms:created>
  <dcterms:modified xsi:type="dcterms:W3CDTF">2020-07-20T14:04:34Z</dcterms:modified>
</cp:coreProperties>
</file>