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1428" windowWidth="15360" windowHeight="8676" tabRatio="738" activeTab="0"/>
  </bookViews>
  <sheets>
    <sheet name="Annexe dem. renouvlmt habilitat" sheetId="1" r:id="rId1"/>
    <sheet name="NOTICE" sheetId="2" r:id="rId2"/>
    <sheet name="Données structure" sheetId="3" r:id="rId3"/>
    <sheet name="Activité prévisionnelle CeGIDD " sheetId="4" r:id="rId4"/>
    <sheet name="Charges" sheetId="5" r:id="rId5"/>
    <sheet name="Produits" sheetId="6" r:id="rId6"/>
    <sheet name="Budget Prévisionnel" sheetId="7" r:id="rId7"/>
    <sheet name="DEPENSES Cptes 60 et 61" sheetId="8" r:id="rId8"/>
    <sheet name="PERSONNEL" sheetId="9" r:id="rId9"/>
    <sheet name="AMORTISSEMENT Cpte 68" sheetId="10" r:id="rId10"/>
  </sheets>
  <externalReferences>
    <externalReference r:id="rId13"/>
  </externalReferences>
  <definedNames>
    <definedName name="Année" localSheetId="4">'Charges'!$C$3</definedName>
    <definedName name="Année">'[1]Charges'!$C$4</definedName>
    <definedName name="Dép" localSheetId="4">'Charges'!$C$2</definedName>
    <definedName name="Dép">'[1]Charges'!$C$3</definedName>
    <definedName name="_xlnm.Print_Titles" localSheetId="4">'Charges'!$7:$7</definedName>
    <definedName name="Nom" localSheetId="4">'Charges'!$C$1</definedName>
    <definedName name="Nom">'[1]Charges'!$C$2</definedName>
    <definedName name="_xlnm.Print_Area" localSheetId="1">'NOTICE'!$A$1:$L$40</definedName>
  </definedNames>
  <calcPr fullCalcOnLoad="1"/>
</workbook>
</file>

<file path=xl/sharedStrings.xml><?xml version="1.0" encoding="utf-8"?>
<sst xmlns="http://schemas.openxmlformats.org/spreadsheetml/2006/main" count="273" uniqueCount="182">
  <si>
    <t xml:space="preserve"> </t>
  </si>
  <si>
    <t>ADRESSE :</t>
  </si>
  <si>
    <t>Charges financières</t>
  </si>
  <si>
    <t>Charges exceptionnelles</t>
  </si>
  <si>
    <t>Dotations aux amortissements</t>
  </si>
  <si>
    <t xml:space="preserve">62-AUTRES SERVICES EXTERIEURS </t>
  </si>
  <si>
    <t>63-IMPOTS ET TAXES</t>
  </si>
  <si>
    <t>65-AUTRES CHARGES DE GESTION COURANTE</t>
  </si>
  <si>
    <t>66-CHARGES FINANCIERES</t>
  </si>
  <si>
    <t>67-CHARGES EXCEPTIONNELLES</t>
  </si>
  <si>
    <t>TOTAL</t>
  </si>
  <si>
    <t>TOTAL DES CHARGES</t>
  </si>
  <si>
    <t>74-SUBVENTIONS D'EXPLOITATION</t>
  </si>
  <si>
    <t>75-AUTRES PRODUITS DE GESTION COURANTE</t>
  </si>
  <si>
    <t>TOTAL DES PRODUITS</t>
  </si>
  <si>
    <t>Email :</t>
  </si>
  <si>
    <t>Nom de la Structure / de l'Etablissement</t>
  </si>
  <si>
    <t>DEPARTEMENT :</t>
  </si>
  <si>
    <r>
      <t>Autres charges de gestion courante</t>
    </r>
    <r>
      <rPr>
        <i/>
        <sz val="12"/>
        <rFont val="Arial"/>
        <family val="2"/>
      </rPr>
      <t xml:space="preserve"> (frais de structure…)</t>
    </r>
  </si>
  <si>
    <t>76-PRODUITS FINANCIERS</t>
  </si>
  <si>
    <t>77-PRODUITS EXCEPTIONNELS</t>
  </si>
  <si>
    <t>78-REPRISE SUR AMORTISSEMENTS ET PROVISIONS</t>
  </si>
  <si>
    <t xml:space="preserve">Nature de la dépense </t>
  </si>
  <si>
    <t>Nombre</t>
  </si>
  <si>
    <t>Coût unitaire</t>
  </si>
  <si>
    <t>Coût TOTAL</t>
  </si>
  <si>
    <t>DETAIL DU COMPTE 64 "charges de personnel"</t>
  </si>
  <si>
    <t>Initiales ETP concernés</t>
  </si>
  <si>
    <t>Total Général</t>
  </si>
  <si>
    <t>ANNEE :</t>
  </si>
  <si>
    <t>Date d'acquisition</t>
  </si>
  <si>
    <t>Valeur de l'acquisition</t>
  </si>
  <si>
    <t>Durée de l'amortissement</t>
  </si>
  <si>
    <t>NATURE DE L'IMMOBILISATION</t>
  </si>
  <si>
    <t xml:space="preserve">TOTAL </t>
  </si>
  <si>
    <t>DETAIL DU COMPTE 68 "Dotations aux amortissements et aux provisions"</t>
  </si>
  <si>
    <r>
      <t xml:space="preserve">68-DOTATIONS AUX AMORTISSEMENTS ET AUX PROVISIONS
</t>
    </r>
    <r>
      <rPr>
        <b/>
        <sz val="12"/>
        <rFont val="Arial"/>
        <family val="2"/>
      </rPr>
      <t>(cf. tableau détaillé ci-joint en onglet 3)</t>
    </r>
  </si>
  <si>
    <t>Montant annuel de l'amortissement</t>
  </si>
  <si>
    <t>Onglet "Données structure"</t>
  </si>
  <si>
    <t>Onglet "Produits"</t>
  </si>
  <si>
    <t>Onglet "budget prévisionnel"</t>
  </si>
  <si>
    <t>Ce tableau renseigne les données administratives de la structure.</t>
  </si>
  <si>
    <t>Ce tableau comporte le détail du compte 68-Dotations aux amortissements et aux provisions, s'il y a lieu.</t>
  </si>
  <si>
    <t>Il convient de ne pas rajouter ou supprimer de lignes ou de colonnes.</t>
  </si>
  <si>
    <t>Coût total charges de personnel
demandés</t>
  </si>
  <si>
    <r>
      <t>Consignes de remplissage</t>
    </r>
    <r>
      <rPr>
        <b/>
        <sz val="14"/>
        <rFont val="Arial"/>
        <family val="2"/>
      </rPr>
      <t xml:space="preserve"> </t>
    </r>
  </si>
  <si>
    <t>Onglet  "Charges"</t>
  </si>
  <si>
    <t>LOCALISATION DES ANTENNES EVENTUELLES :</t>
  </si>
  <si>
    <t>- Autres financements : organismes paritaires collecteurs (remboursement formations), indemnites journalières…</t>
  </si>
  <si>
    <t>Onglet "Personnel"</t>
  </si>
  <si>
    <t>Onglet "Dépenses"</t>
  </si>
  <si>
    <t>Onglet "Amortissement"</t>
  </si>
  <si>
    <t xml:space="preserve">Tel. </t>
  </si>
  <si>
    <t>Personnel médical</t>
  </si>
  <si>
    <t>Personnel non médical</t>
  </si>
  <si>
    <t xml:space="preserve">60-ACHATS </t>
  </si>
  <si>
    <t xml:space="preserve">61-SERVICES EXTERIEURS </t>
  </si>
  <si>
    <t xml:space="preserve">6028 : Autres fournitures </t>
  </si>
  <si>
    <t>6061 : Eau - énergie-chauffage</t>
  </si>
  <si>
    <t>6062 : Combustible et carburant</t>
  </si>
  <si>
    <t xml:space="preserve">613 : Location immobilières </t>
  </si>
  <si>
    <t>614 : Charges locatives</t>
  </si>
  <si>
    <t>616 : Assurance</t>
  </si>
  <si>
    <t>618 : Documentation, abonnements</t>
  </si>
  <si>
    <t>626 : Frais postaux et télécommunications</t>
  </si>
  <si>
    <r>
      <t xml:space="preserve">628 : Prestation de service à caractère non médical  -  </t>
    </r>
    <r>
      <rPr>
        <i/>
        <sz val="12"/>
        <rFont val="Arial"/>
        <family val="2"/>
      </rPr>
      <t>filière DASRI</t>
    </r>
  </si>
  <si>
    <r>
      <t>625 : Déplacements, missions - a</t>
    </r>
    <r>
      <rPr>
        <i/>
        <sz val="12"/>
        <rFont val="Arial"/>
        <family val="2"/>
      </rPr>
      <t>ctivités hors les murs</t>
    </r>
  </si>
  <si>
    <t>631 : Impôts, taxes et versements assimilés sur rémunérations</t>
  </si>
  <si>
    <r>
      <t xml:space="preserve">641 : Rémunération du personnel non médical </t>
    </r>
    <r>
      <rPr>
        <i/>
        <sz val="12"/>
        <rFont val="Arial"/>
        <family val="2"/>
      </rPr>
      <t>(y compris mise à disposition)</t>
    </r>
  </si>
  <si>
    <r>
      <t xml:space="preserve">642 : Rémunération du personnel médical </t>
    </r>
    <r>
      <rPr>
        <i/>
        <sz val="12"/>
        <rFont val="Arial"/>
        <family val="2"/>
      </rPr>
      <t>(y compris mise à disposition)</t>
    </r>
  </si>
  <si>
    <r>
      <t xml:space="preserve">64-CHARGES DE PERSONNEL </t>
    </r>
    <r>
      <rPr>
        <b/>
        <sz val="12"/>
        <rFont val="Arial"/>
        <family val="2"/>
      </rPr>
      <t>(cf. tableau détaillé ci-joint en onglet Personnel)</t>
    </r>
  </si>
  <si>
    <t>645 : Charges de sécurité sociale</t>
  </si>
  <si>
    <t>647 : Autres charges sociales</t>
  </si>
  <si>
    <t>Fond gris : ne pas remplir</t>
  </si>
  <si>
    <t>ARS</t>
  </si>
  <si>
    <t>Formations profesionnelles</t>
  </si>
  <si>
    <t>Indemnités journalières</t>
  </si>
  <si>
    <r>
      <t xml:space="preserve">64-CHARGES DE PERSONNEL </t>
    </r>
    <r>
      <rPr>
        <b/>
        <sz val="9"/>
        <rFont val="Arial"/>
        <family val="2"/>
      </rPr>
      <t>(cf. tableau détaillé ci-joint en onglet Personnel)</t>
    </r>
  </si>
  <si>
    <t>(autres lieux fixes aménagés, dépendant du centre)</t>
  </si>
  <si>
    <r>
      <t>6026 : Fournitures de bureau et informatiques (fournitures de bureau - fournitures informatiques)  - 
             Achat de matériel de prévention -</t>
    </r>
    <r>
      <rPr>
        <i/>
        <sz val="12"/>
        <rFont val="Arial"/>
        <family val="2"/>
      </rPr>
      <t xml:space="preserve"> brochures…</t>
    </r>
  </si>
  <si>
    <t>6111 : Sous-traitance à caractère médical (prestation)</t>
  </si>
  <si>
    <t>61113 : Laboratoire (Frais d'analyses)</t>
  </si>
  <si>
    <t>615 : Entretien et réparation</t>
  </si>
  <si>
    <t>615261 : Maintenance informatique</t>
  </si>
  <si>
    <t>623 Information, publication, relations publiques  (Publicité, publication et communication)</t>
  </si>
  <si>
    <t>Charges sociales afférentes (y compris taxes sur salaires)</t>
  </si>
  <si>
    <r>
      <t xml:space="preserve">68-DOTATIONS AUX AMORTISSEMENTS ET AUX PROVISIONS
</t>
    </r>
    <r>
      <rPr>
        <b/>
        <sz val="9"/>
        <rFont val="Arial"/>
        <family val="2"/>
      </rPr>
      <t>(cf. tableau détaillé en onglet AMORTISSEMENT)</t>
    </r>
  </si>
  <si>
    <t>DETAIL DES COMPTES 60, 61 "Achats et Services Extérieurs"</t>
  </si>
  <si>
    <t>Corps, grade, niveau…</t>
  </si>
  <si>
    <t xml:space="preserve">Préambule </t>
  </si>
  <si>
    <t xml:space="preserve">FAIT A : </t>
  </si>
  <si>
    <t>DATE :</t>
  </si>
  <si>
    <t>SIGNATURE :</t>
  </si>
  <si>
    <t>(ou de la personne habilitée à représenter la structure)</t>
  </si>
  <si>
    <t>NOM DE L'ORGANISME GESTIONNAIRE :</t>
  </si>
  <si>
    <t>NOM DU DIRECTEUR /</t>
  </si>
  <si>
    <t>NOM DE LA PERSONNE EN CHARGE DU DOSSIER :</t>
  </si>
  <si>
    <t>DONNES GENERALES SUR LA STRUCTURE</t>
  </si>
  <si>
    <r>
      <t>6022  : petit matériel médical  -</t>
    </r>
    <r>
      <rPr>
        <i/>
        <sz val="12"/>
        <rFont val="Arial"/>
        <family val="2"/>
      </rPr>
      <t xml:space="preserve"> seringues, compresses...
            </t>
    </r>
    <r>
      <rPr>
        <sz val="12"/>
        <rFont val="Arial"/>
        <family val="2"/>
      </rPr>
      <t xml:space="preserve"> achat de matériel de prévention - </t>
    </r>
  </si>
  <si>
    <r>
      <t xml:space="preserve">Autres financements </t>
    </r>
    <r>
      <rPr>
        <i/>
        <sz val="12"/>
        <rFont val="Arial"/>
        <family val="2"/>
      </rPr>
      <t>(à préciser) :</t>
    </r>
  </si>
  <si>
    <r>
      <t>6026 : Fournitures de bureau et informatiques (fournitures de bureau - fournitures informatiques)  - 
             Achat de matériel de prévention -</t>
    </r>
    <r>
      <rPr>
        <i/>
        <sz val="11"/>
        <rFont val="Arial"/>
        <family val="2"/>
      </rPr>
      <t xml:space="preserve"> brochures…</t>
    </r>
  </si>
  <si>
    <r>
      <t xml:space="preserve">Autres financements </t>
    </r>
    <r>
      <rPr>
        <i/>
        <sz val="11"/>
        <rFont val="Arial"/>
        <family val="2"/>
      </rPr>
      <t>(à préciser) :</t>
    </r>
  </si>
  <si>
    <r>
      <t>625 : Déplacements, missions - a</t>
    </r>
    <r>
      <rPr>
        <i/>
        <sz val="11"/>
        <rFont val="Arial"/>
        <family val="2"/>
      </rPr>
      <t>ctivités hors les murs</t>
    </r>
  </si>
  <si>
    <r>
      <t xml:space="preserve">628 : Prestation de service à caractère non médical  -  </t>
    </r>
    <r>
      <rPr>
        <i/>
        <sz val="11"/>
        <rFont val="Arial"/>
        <family val="2"/>
      </rPr>
      <t>filière DASRI</t>
    </r>
  </si>
  <si>
    <r>
      <t xml:space="preserve">641 : Rémunération du personnel non médical </t>
    </r>
    <r>
      <rPr>
        <i/>
        <sz val="11"/>
        <rFont val="Arial"/>
        <family val="2"/>
      </rPr>
      <t>(y compris mise à disposition)</t>
    </r>
  </si>
  <si>
    <r>
      <t xml:space="preserve">642 : Rémunération du personnel médical </t>
    </r>
    <r>
      <rPr>
        <i/>
        <sz val="11"/>
        <rFont val="Arial"/>
        <family val="2"/>
      </rPr>
      <t>(y compris mise à disposition)</t>
    </r>
  </si>
  <si>
    <r>
      <t>Autres charges de gestion courante</t>
    </r>
    <r>
      <rPr>
        <i/>
        <sz val="11"/>
        <rFont val="Arial"/>
        <family val="2"/>
      </rPr>
      <t xml:space="preserve"> (frais de structure…)</t>
    </r>
  </si>
  <si>
    <r>
      <t>6022  : petit matériel médical  -</t>
    </r>
    <r>
      <rPr>
        <i/>
        <sz val="11"/>
        <rFont val="Arial"/>
        <family val="2"/>
      </rPr>
      <t xml:space="preserve"> seringues, compresses...
            </t>
    </r>
    <r>
      <rPr>
        <sz val="11"/>
        <rFont val="Arial"/>
        <family val="2"/>
      </rPr>
      <t xml:space="preserve"> achat de matériel de prévention - </t>
    </r>
  </si>
  <si>
    <t>Le fichier est composé de 9 onglets (notice comprise), dont 7 onglets de saisie.</t>
  </si>
  <si>
    <t>Ce tableau permet de préciser le détail de différentes lignes des comptes 60, 61 et 62, notamment des dépenses directement liées à l'activité de la structure.</t>
  </si>
  <si>
    <t xml:space="preserve">Ce tableau permet de détailler le compte 64-Charges de personnel affecté à la structure </t>
  </si>
  <si>
    <t>Statut d'emploi
(CDI, CDD…)</t>
  </si>
  <si>
    <t>Nombre ETP 
(de 0 à 1)</t>
  </si>
  <si>
    <t>Ce tableau est complété automatiquement à partir des données renseignées dans les 2 onglets précédents.</t>
  </si>
  <si>
    <t>INFORMATION SUR LES RESSOURCES HUMAINES
Qualification professionnelle
(à compléter 1 ligne / personnel)</t>
  </si>
  <si>
    <t>Les estimations d'activité prévisionnelle et de budget prévisionnel du CeGIDD sont à retourner à l'aide du présent dossier.</t>
  </si>
  <si>
    <t>Onglet "Activité prévisionnelle CeGIDD"</t>
  </si>
  <si>
    <t>Compléter une ligne par personnel (médical : médecins, pharmaciens) non médical (IDE…)</t>
  </si>
  <si>
    <t>STRUCTURE (CeGIDD… préciser le nom ) :</t>
  </si>
  <si>
    <t>Nombre de personnes reçues</t>
  </si>
  <si>
    <t>Nombre total de consultations</t>
  </si>
  <si>
    <t>Nombre de consultations par heure</t>
  </si>
  <si>
    <t>Nombre de tests sérologiques VIH</t>
  </si>
  <si>
    <t>Nombre de tests sérologiques VHB</t>
  </si>
  <si>
    <t>Nombre de tests sérologiques VHC</t>
  </si>
  <si>
    <t>Nombre de tests sérologiques syphilis</t>
  </si>
  <si>
    <t>Autres tests de dépistage et/ou diagnostic IST</t>
  </si>
  <si>
    <t>Nombre de dépistages TROD</t>
  </si>
  <si>
    <t>Nombre de traitements mis en œuvre sur site</t>
  </si>
  <si>
    <t>Nombre d'actions hors les murs (information, prévention, indication au dépistage et dépistage…)</t>
  </si>
  <si>
    <t>dont nombre de positifs</t>
  </si>
  <si>
    <t>Nombre de PCR chlamydiae/gonocoques</t>
  </si>
  <si>
    <t>ACTIVITE PREVISIONNELLE CeGIDD : TOTAL</t>
  </si>
  <si>
    <t>Autres (renseignement libre par la stucture)</t>
  </si>
  <si>
    <t>Hommes</t>
  </si>
  <si>
    <t>Femmes</t>
  </si>
  <si>
    <t>Jeunes (moins de 18 ans)</t>
  </si>
  <si>
    <t>Hommes ayant des rapports sexuels avec des hommes</t>
  </si>
  <si>
    <t>Public BGBT</t>
  </si>
  <si>
    <t>Personnes migrantes</t>
  </si>
  <si>
    <t>Personnes en situation de prostitution</t>
  </si>
  <si>
    <t>Personnes en situation de précarité</t>
  </si>
  <si>
    <t>Usagers de drogeus</t>
  </si>
  <si>
    <t>Personnes détenues ou sortant de détention</t>
  </si>
  <si>
    <t>Autres populations identifées comme cibles par les situations épidémiolgoques locales</t>
  </si>
  <si>
    <r>
      <t xml:space="preserve">Public acceuilli </t>
    </r>
    <r>
      <rPr>
        <b/>
        <i/>
        <sz val="11"/>
        <rFont val="Arial"/>
        <family val="2"/>
      </rPr>
      <t>(préciser si possible le poucentage de la file active)</t>
    </r>
  </si>
  <si>
    <t>CHARGES D'EXPLOITATION : TOTAL CeGIDD</t>
  </si>
  <si>
    <t>PRODUITS D'EXPLOITATION : TOTAL CeGIDD</t>
  </si>
  <si>
    <t>Achat de vaccins, traitements, matériel de prévention, petit matériel médical, produits pharmaceutiques, fournitures de bureau, fournitures informatiques, 
autres fournitures, actes de radiologie, analyses, matériel de prévention, Sous-traitance : prestations à caractère médical, frais de radiologie, frais d'analyses, 
locations mobilières, entretien, maintenance informatique, réparation, assurance, documentation, abonnements.</t>
  </si>
  <si>
    <t>Personnel non médical : IDE</t>
  </si>
  <si>
    <t>Personnel médical : médecin, pharmacien</t>
  </si>
  <si>
    <t xml:space="preserve">6021 : Produits pharmaceutiques ( vaccins  - traitements - produits pharmaceutiques)  </t>
  </si>
  <si>
    <t>Traitements IST</t>
  </si>
  <si>
    <t>Vaccins</t>
  </si>
  <si>
    <t>TROD</t>
  </si>
  <si>
    <t>Contraceptifs</t>
  </si>
  <si>
    <t>Autres</t>
  </si>
  <si>
    <t>Frais d'analyse de biologie</t>
  </si>
  <si>
    <t>- Etat-ARS (financement Etat via l'ARS) : noter le montant du financement souhaité.</t>
  </si>
  <si>
    <t>Lieux d'erxercice
(préciser la localisation du site principal ou de l'antenne)*</t>
  </si>
  <si>
    <t>Rémunération brute du personnel pour 1 ETP</t>
  </si>
  <si>
    <t>Rémunération brute du personnel selon le nb d'ETP  considéré</t>
  </si>
  <si>
    <t>Les coûts totaux pour le personnel médical et le personnel non médical doivent correspondre aux comptes 641 et 642 de l'onglet "Charges"</t>
  </si>
  <si>
    <t>* Pour une personne intervenant sur le site principal et sur une ou plusieurs antennes, renseigner autant de lignes qu'il y a de lieu d'exercice</t>
  </si>
  <si>
    <t xml:space="preserve"> BUDGET PREVISIONNEL GLOBAL DU CeGIDD </t>
  </si>
  <si>
    <t>NOTICE D'AIDE AU REMPLISSAGE 
ACTIVITE PREVISIONNELLE ET BUDGET PREVISIONNEL 2019
CeGIDD - Centres Gratuits d'Information de Dépistage et de Diagnostic 
des infections par les virus de l'immunodéficience humaine et des hépatites virales 
et des infections sexuellements transmissibles</t>
  </si>
  <si>
    <t xml:space="preserve">Indiquer les objectifs principaux du CeGIDD et les orientations pour 2019. 
Préciser les éventuelles évolutions de l'activité. </t>
  </si>
  <si>
    <t>Prévision 2019
(unité : nombre)</t>
  </si>
  <si>
    <t>Site principal</t>
  </si>
  <si>
    <t>Antenne 1</t>
  </si>
  <si>
    <t>Antenne 2</t>
  </si>
  <si>
    <t>Antenne 3</t>
  </si>
  <si>
    <t>Antenne 4</t>
  </si>
  <si>
    <t xml:space="preserve">BP 2019 demandé </t>
  </si>
  <si>
    <t>Prévision 2019</t>
  </si>
  <si>
    <t xml:space="preserve">Département  </t>
  </si>
  <si>
    <t xml:space="preserve">Année </t>
  </si>
  <si>
    <t>BP 2019 demandé</t>
  </si>
  <si>
    <t>Ce dossier signé devra être retourné à l'ARS Délégation départementale comme annexe au dossier de demande de renouvellement de l'habilitation.</t>
  </si>
  <si>
    <t>Les données d'estimation de l'activité prévisionnelle 2019 pour le site principal et pour chacune des antennes le cas échéant sont à renseigner.</t>
  </si>
  <si>
    <t>Il est demandé de renseigner le budget prévisionnel 2019 pour le site principal et pour chacune des antennes le cas échéant.</t>
  </si>
  <si>
    <r>
      <rPr>
        <b/>
        <sz val="14"/>
        <rFont val="Arial"/>
        <family val="2"/>
      </rPr>
      <t>Centres gratuits d’information, de dépistage et de diagnostic 
(CeGIDD) 
des infections par les virus de l’immunodéficience humaine, 
des hépatites virales et des infections sexuellement transmissibles</t>
    </r>
    <r>
      <rPr>
        <b/>
        <sz val="16"/>
        <rFont val="Arial"/>
        <family val="2"/>
      </rPr>
      <t xml:space="preserve">
</t>
    </r>
    <r>
      <rPr>
        <b/>
        <i/>
        <sz val="14"/>
        <rFont val="Arial"/>
        <family val="2"/>
      </rPr>
      <t>Dossier de demande de renouvellement d’habilitation</t>
    </r>
    <r>
      <rPr>
        <sz val="10"/>
        <rFont val="Arial"/>
        <family val="0"/>
      </rPr>
      <t xml:space="preserve">
</t>
    </r>
    <r>
      <rPr>
        <b/>
        <sz val="16"/>
        <rFont val="Arial"/>
        <family val="2"/>
      </rPr>
      <t xml:space="preserve">Document annexe obligatoire
</t>
    </r>
    <r>
      <rPr>
        <b/>
        <u val="single"/>
        <sz val="16"/>
        <rFont val="Arial"/>
        <family val="2"/>
      </rPr>
      <t>Activité et budget prévisionnels du CeGIDD</t>
    </r>
    <r>
      <rPr>
        <b/>
        <sz val="16"/>
        <rFont val="Arial"/>
        <family val="2"/>
      </rPr>
      <t xml:space="preserve">
</t>
    </r>
    <r>
      <rPr>
        <sz val="10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</si>
</sst>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RF&quot;;\-#,##0\ &quot;FRF&quot;"/>
    <numFmt numFmtId="173" formatCode="#,##0\ &quot;FRF&quot;;[Red]\-#,##0\ &quot;FRF&quot;"/>
    <numFmt numFmtId="174" formatCode="#,##0.00\ &quot;FRF&quot;;\-#,##0.00\ &quot;FRF&quot;"/>
    <numFmt numFmtId="175" formatCode="#,##0.00\ &quot;FRF&quot;;[Red]\-#,##0.00\ &quot;FRF&quot;"/>
    <numFmt numFmtId="176" formatCode="_-* #,##0\ &quot;FRF&quot;_-;\-* #,##0\ &quot;FRF&quot;_-;_-* &quot;-&quot;\ &quot;FRF&quot;_-;_-@_-"/>
    <numFmt numFmtId="177" formatCode="_-* #,##0\ _F_R_F_-;\-* #,##0\ _F_R_F_-;_-* &quot;-&quot;\ _F_R_F_-;_-@_-"/>
    <numFmt numFmtId="178" formatCode="_-* #,##0.00\ &quot;FRF&quot;_-;\-* #,##0.00\ &quot;FRF&quot;_-;_-* &quot;-&quot;??\ &quot;FRF&quot;_-;_-@_-"/>
    <numFmt numFmtId="179" formatCode="_-* #,##0.00\ _F_R_F_-;\-* #,##0.00\ _F_R_F_-;_-* &quot;-&quot;??\ _F_R_F_-;_-@_-"/>
    <numFmt numFmtId="180" formatCode="&quot;Fl.&quot;#,##0;\-&quot;Fl.&quot;#,##0"/>
    <numFmt numFmtId="181" formatCode="&quot;Fl.&quot;#,##0;[Red]\-&quot;Fl.&quot;#,##0"/>
    <numFmt numFmtId="182" formatCode="&quot;Fl.&quot;#,##0.00;\-&quot;Fl.&quot;#,##0.00"/>
    <numFmt numFmtId="183" formatCode="&quot;Fl.&quot;#,##0.00;[Red]\-&quot;Fl.&quot;#,##0.00"/>
    <numFmt numFmtId="184" formatCode="_-&quot;Fl.&quot;* #,##0_-;\-&quot;Fl.&quot;* #,##0_-;_-&quot;Fl.&quot;* &quot;-&quot;_-;_-@_-"/>
    <numFmt numFmtId="185" formatCode="_-* #,##0_-;\-* #,##0_-;_-* &quot;-&quot;_-;_-@_-"/>
    <numFmt numFmtId="186" formatCode="_-&quot;Fl.&quot;* #,##0.00_-;\-&quot;Fl.&quot;* #,##0.00_-;_-&quot;Fl.&quot;* &quot;-&quot;??_-;_-@_-"/>
    <numFmt numFmtId="187" formatCode="_-* #,##0.00_-;\-* #,##0.00_-;_-* &quot;-&quot;??_-;_-@_-"/>
    <numFmt numFmtId="188" formatCode="#,##0&quot; F&quot;;\-#,##0&quot; F&quot;"/>
    <numFmt numFmtId="189" formatCode="#,##0&quot; F&quot;;[Red]\-#,##0&quot; F&quot;"/>
    <numFmt numFmtId="190" formatCode="#,##0.00&quot; F&quot;;\-#,##0.00&quot; F&quot;"/>
    <numFmt numFmtId="191" formatCode="#,##0.00&quot; F&quot;;[Red]\-#,##0.00&quot; F&quot;"/>
    <numFmt numFmtId="192" formatCode="_-* #,##0&quot; F&quot;_-;\-* #,##0&quot; F&quot;_-;_-* &quot;-&quot;&quot; F&quot;_-;_-@_-"/>
    <numFmt numFmtId="193" formatCode="_-* #,##0_ _F_-;\-* #,##0_ _F_-;_-* &quot;-&quot;_ _F_-;_-@_-"/>
    <numFmt numFmtId="194" formatCode="_-* #,##0.00&quot; F&quot;_-;\-* #,##0.00&quot; F&quot;_-;_-* &quot;-&quot;??&quot; F&quot;_-;_-@_-"/>
    <numFmt numFmtId="195" formatCode="_-* #,##0.00_ _F_-;\-* #,##0.00_ _F_-;_-* &quot;-&quot;??_ _F_-;_-@_-"/>
    <numFmt numFmtId="196" formatCode="&quot; F&quot;#,##0;\-&quot; F&quot;#,##0"/>
    <numFmt numFmtId="197" formatCode="&quot; F&quot;#,##0;[Red]\-&quot; F&quot;#,##0"/>
    <numFmt numFmtId="198" formatCode="&quot; F&quot;#,##0.00;\-&quot; F&quot;#,##0.00"/>
    <numFmt numFmtId="199" formatCode="&quot; F&quot;#,##0.00;[Red]\-&quot; F&quot;#,##0.00"/>
    <numFmt numFmtId="200" formatCode="_-&quot; F&quot;* #,##0_-;\-&quot; F&quot;* #,##0_-;_-&quot; F&quot;* &quot;-&quot;_-;_-@_-"/>
    <numFmt numFmtId="201" formatCode="_-&quot; F&quot;* #,##0.00_-;\-&quot; F&quot;* #,##0.00_-;_-&quot; F&quot;* &quot;-&quot;??_-;_-@_-"/>
    <numFmt numFmtId="202" formatCode="d/m"/>
    <numFmt numFmtId="203" formatCode="00000"/>
    <numFmt numFmtId="204" formatCode="000"/>
    <numFmt numFmtId="205" formatCode="#,##0.00\ &quot;€&quot;"/>
    <numFmt numFmtId="206" formatCode="#,##0.00\ _€"/>
    <numFmt numFmtId="207" formatCode="#,##0\ _€"/>
    <numFmt numFmtId="208" formatCode="#,##0\ &quot;€&quot;"/>
    <numFmt numFmtId="209" formatCode="#,##0.00;[Red]\-#,##0.00;"/>
    <numFmt numFmtId="210" formatCode="#,##0\ &quot;€&quot;;[Red]\-#,##0\ &quot;€&quot;;"/>
    <numFmt numFmtId="211" formatCode="#,##0.00;\-#,##0.00;"/>
    <numFmt numFmtId="212" formatCode="#,##0.0;[Red]\-#,##0.0;"/>
    <numFmt numFmtId="213" formatCode="[$-40C]d\-mmm\-yy;@"/>
    <numFmt numFmtId="214" formatCode="_-* #,##0.000\ _F_-;\-* #,##0.000\ _F_-;_-* &quot;-&quot;??\ _F_-;_-@_-"/>
    <numFmt numFmtId="215" formatCode="_-* #,##0.0\ _F_-;\-* #,##0.0\ _F_-;_-* &quot;-&quot;??\ _F_-;_-@_-"/>
    <numFmt numFmtId="216" formatCode="_-* #,##0\ _F_-;\-* #,##0\ _F_-;_-* &quot;-&quot;??\ _F_-;_-@_-"/>
    <numFmt numFmtId="217" formatCode="0_ ;\-0\ "/>
    <numFmt numFmtId="218" formatCode="&quot;Vrai&quot;;&quot;Vrai&quot;;&quot;Faux&quot;"/>
    <numFmt numFmtId="219" formatCode="&quot;Actif&quot;;&quot;Actif&quot;;&quot;Inactif&quot;"/>
    <numFmt numFmtId="220" formatCode="[$€-2]\ #,##0.00_);[Red]\([$€-2]\ #,##0.00\)"/>
    <numFmt numFmtId="221" formatCode="#,##0.0\ _€"/>
    <numFmt numFmtId="222" formatCode="0.0"/>
  </numFmts>
  <fonts count="82">
    <font>
      <sz val="10"/>
      <name val="Arial"/>
      <family val="0"/>
    </font>
    <font>
      <sz val="10"/>
      <name val="Geneva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5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22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8"/>
      <name val="Verdana"/>
      <family val="2"/>
    </font>
    <font>
      <sz val="10"/>
      <color indexed="1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Verdana"/>
      <family val="2"/>
    </font>
    <font>
      <sz val="12"/>
      <color indexed="18"/>
      <name val="Verdana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6"/>
      <name val="Arial"/>
      <family val="2"/>
    </font>
    <font>
      <b/>
      <i/>
      <sz val="10"/>
      <name val="Verdana"/>
      <family val="2"/>
    </font>
    <font>
      <b/>
      <u val="single"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b/>
      <sz val="12"/>
      <color indexed="12"/>
      <name val="Arial"/>
      <family val="2"/>
    </font>
    <font>
      <sz val="9"/>
      <color indexed="18"/>
      <name val="Verdana"/>
      <family val="2"/>
    </font>
    <font>
      <b/>
      <i/>
      <sz val="9"/>
      <name val="Arial"/>
      <family val="2"/>
    </font>
    <font>
      <sz val="11"/>
      <name val="Times New Roman"/>
      <family val="1"/>
    </font>
    <font>
      <i/>
      <sz val="11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u val="single"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56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0" borderId="2" applyNumberFormat="0" applyFill="0" applyAlignment="0" applyProtection="0"/>
    <xf numFmtId="0" fontId="0" fillId="27" borderId="3" applyNumberFormat="0" applyFont="0" applyAlignment="0" applyProtection="0"/>
    <xf numFmtId="0" fontId="67" fillId="28" borderId="1" applyNumberFormat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349">
    <xf numFmtId="0" fontId="0" fillId="0" borderId="0" xfId="0" applyAlignment="1">
      <alignment/>
    </xf>
    <xf numFmtId="0" fontId="5" fillId="0" borderId="0" xfId="52" applyFont="1" applyAlignment="1">
      <alignment horizontal="right" vertical="center" wrapText="1"/>
      <protection/>
    </xf>
    <xf numFmtId="0" fontId="0" fillId="0" borderId="0" xfId="52" applyFont="1" applyAlignment="1">
      <alignment vertical="center" wrapText="1"/>
      <protection/>
    </xf>
    <xf numFmtId="0" fontId="6" fillId="0" borderId="0" xfId="52" applyFont="1" applyAlignment="1">
      <alignment vertical="center" wrapText="1"/>
      <protection/>
    </xf>
    <xf numFmtId="0" fontId="10" fillId="0" borderId="0" xfId="53" applyFont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0" xfId="53" applyFont="1" applyAlignment="1">
      <alignment horizontal="left" vertical="center" wrapText="1"/>
      <protection/>
    </xf>
    <xf numFmtId="0" fontId="13" fillId="0" borderId="0" xfId="53" applyFont="1" applyBorder="1" applyAlignment="1">
      <alignment horizontal="left" vertical="center" wrapText="1"/>
      <protection/>
    </xf>
    <xf numFmtId="0" fontId="13" fillId="0" borderId="13" xfId="53" applyFont="1" applyBorder="1" applyAlignment="1">
      <alignment vertical="center" wrapText="1"/>
      <protection/>
    </xf>
    <xf numFmtId="0" fontId="13" fillId="0" borderId="0" xfId="53" applyFont="1" applyBorder="1" applyAlignment="1">
      <alignment vertical="center" wrapText="1"/>
      <protection/>
    </xf>
    <xf numFmtId="0" fontId="13" fillId="0" borderId="0" xfId="53" applyFont="1" applyAlignment="1">
      <alignment vertical="center" wrapText="1"/>
      <protection/>
    </xf>
    <xf numFmtId="0" fontId="13" fillId="0" borderId="14" xfId="53" applyFont="1" applyBorder="1" applyAlignment="1">
      <alignment vertical="center" wrapText="1"/>
      <protection/>
    </xf>
    <xf numFmtId="0" fontId="14" fillId="0" borderId="0" xfId="53" applyFont="1" applyBorder="1" applyAlignment="1">
      <alignment horizontal="left" vertical="center" wrapText="1"/>
      <protection/>
    </xf>
    <xf numFmtId="0" fontId="13" fillId="0" borderId="0" xfId="54" applyFont="1" applyBorder="1" applyAlignment="1">
      <alignment vertical="center" wrapText="1"/>
      <protection/>
    </xf>
    <xf numFmtId="0" fontId="13" fillId="0" borderId="0" xfId="54" applyFont="1" applyBorder="1" applyAlignment="1">
      <alignment horizontal="left" vertical="center" wrapText="1"/>
      <protection/>
    </xf>
    <xf numFmtId="0" fontId="13" fillId="0" borderId="13" xfId="54" applyFont="1" applyBorder="1" applyAlignment="1">
      <alignment vertical="center" wrapText="1"/>
      <protection/>
    </xf>
    <xf numFmtId="0" fontId="13" fillId="0" borderId="0" xfId="54" applyFont="1" applyAlignment="1">
      <alignment vertical="center" wrapText="1"/>
      <protection/>
    </xf>
    <xf numFmtId="0" fontId="13" fillId="0" borderId="0" xfId="52" applyFont="1" applyAlignment="1">
      <alignment vertical="center" wrapText="1"/>
      <protection/>
    </xf>
    <xf numFmtId="0" fontId="13" fillId="0" borderId="0" xfId="52" applyFont="1" applyBorder="1" applyAlignment="1">
      <alignment horizontal="left" vertical="center" wrapText="1"/>
      <protection/>
    </xf>
    <xf numFmtId="0" fontId="13" fillId="0" borderId="13" xfId="52" applyFont="1" applyBorder="1" applyAlignment="1">
      <alignment vertical="center" wrapText="1"/>
      <protection/>
    </xf>
    <xf numFmtId="0" fontId="13" fillId="0" borderId="0" xfId="54" applyFont="1" applyAlignment="1">
      <alignment horizontal="left" vertical="center" wrapText="1"/>
      <protection/>
    </xf>
    <xf numFmtId="0" fontId="13" fillId="0" borderId="0" xfId="55" applyFont="1" applyBorder="1" applyAlignment="1">
      <alignment vertical="center" wrapText="1"/>
      <protection/>
    </xf>
    <xf numFmtId="0" fontId="13" fillId="0" borderId="0" xfId="55" applyFont="1" applyAlignment="1">
      <alignment horizontal="left" vertical="center" wrapText="1"/>
      <protection/>
    </xf>
    <xf numFmtId="0" fontId="13" fillId="0" borderId="13" xfId="55" applyFont="1" applyBorder="1" applyAlignment="1">
      <alignment vertical="center" wrapText="1"/>
      <protection/>
    </xf>
    <xf numFmtId="0" fontId="13" fillId="0" borderId="0" xfId="55" applyFont="1" applyAlignment="1">
      <alignment vertical="center" wrapText="1"/>
      <protection/>
    </xf>
    <xf numFmtId="0" fontId="14" fillId="0" borderId="0" xfId="55" applyFont="1" applyAlignment="1">
      <alignment horizontal="left" vertical="center" wrapText="1"/>
      <protection/>
    </xf>
    <xf numFmtId="0" fontId="13" fillId="0" borderId="0" xfId="55" applyFont="1" applyBorder="1" applyAlignment="1">
      <alignment horizontal="left" vertical="center" wrapText="1"/>
      <protection/>
    </xf>
    <xf numFmtId="0" fontId="0" fillId="0" borderId="0" xfId="52" applyFont="1" applyBorder="1" applyAlignment="1">
      <alignment vertical="center" wrapText="1"/>
      <protection/>
    </xf>
    <xf numFmtId="207" fontId="0" fillId="0" borderId="0" xfId="52" applyNumberFormat="1" applyFont="1" applyAlignment="1">
      <alignment vertical="center" wrapText="1"/>
      <protection/>
    </xf>
    <xf numFmtId="207" fontId="13" fillId="0" borderId="0" xfId="55" applyNumberFormat="1" applyFont="1" applyBorder="1" applyAlignment="1">
      <alignment vertical="center" wrapText="1"/>
      <protection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52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 locked="0"/>
    </xf>
    <xf numFmtId="0" fontId="13" fillId="0" borderId="17" xfId="54" applyFont="1" applyBorder="1" applyAlignment="1">
      <alignment vertical="center" wrapText="1"/>
      <protection/>
    </xf>
    <xf numFmtId="0" fontId="13" fillId="0" borderId="13" xfId="54" applyFont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vertical="center"/>
      <protection/>
    </xf>
    <xf numFmtId="0" fontId="23" fillId="0" borderId="0" xfId="0" applyFont="1" applyAlignment="1">
      <alignment vertical="center"/>
    </xf>
    <xf numFmtId="0" fontId="24" fillId="0" borderId="0" xfId="56" applyFont="1" applyAlignment="1" applyProtection="1">
      <alignment vertical="center"/>
      <protection/>
    </xf>
    <xf numFmtId="0" fontId="24" fillId="0" borderId="0" xfId="56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7" fillId="0" borderId="0" xfId="56" applyFont="1" applyFill="1" applyBorder="1" applyAlignment="1" applyProtection="1">
      <alignment horizontal="center" vertical="center"/>
      <protection/>
    </xf>
    <xf numFmtId="0" fontId="0" fillId="0" borderId="0" xfId="56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2" fontId="26" fillId="0" borderId="0" xfId="0" applyNumberFormat="1" applyFont="1" applyAlignment="1">
      <alignment horizontal="left" vertical="center"/>
    </xf>
    <xf numFmtId="2" fontId="25" fillId="0" borderId="0" xfId="56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Alignment="1">
      <alignment vertical="center"/>
    </xf>
    <xf numFmtId="206" fontId="0" fillId="0" borderId="0" xfId="0" applyNumberFormat="1" applyFont="1" applyAlignment="1">
      <alignment vertical="center"/>
    </xf>
    <xf numFmtId="206" fontId="0" fillId="0" borderId="0" xfId="0" applyNumberFormat="1" applyFont="1" applyAlignment="1">
      <alignment vertical="center"/>
    </xf>
    <xf numFmtId="206" fontId="26" fillId="0" borderId="0" xfId="0" applyNumberFormat="1" applyFont="1" applyAlignment="1">
      <alignment horizontal="left" vertical="center"/>
    </xf>
    <xf numFmtId="206" fontId="24" fillId="0" borderId="0" xfId="56" applyNumberFormat="1" applyFont="1" applyFill="1" applyAlignment="1" applyProtection="1">
      <alignment vertical="center"/>
      <protection/>
    </xf>
    <xf numFmtId="206" fontId="0" fillId="0" borderId="0" xfId="0" applyNumberFormat="1" applyFont="1" applyFill="1" applyBorder="1" applyAlignment="1">
      <alignment vertical="center"/>
    </xf>
    <xf numFmtId="206" fontId="8" fillId="0" borderId="0" xfId="0" applyNumberFormat="1" applyFont="1" applyFill="1" applyAlignment="1">
      <alignment horizontal="center" vertical="center"/>
    </xf>
    <xf numFmtId="206" fontId="24" fillId="0" borderId="0" xfId="56" applyNumberFormat="1" applyFont="1" applyFill="1" applyBorder="1" applyAlignment="1" applyProtection="1">
      <alignment vertical="center"/>
      <protection/>
    </xf>
    <xf numFmtId="206" fontId="17" fillId="0" borderId="0" xfId="0" applyNumberFormat="1" applyFont="1" applyFill="1" applyBorder="1" applyAlignment="1" applyProtection="1">
      <alignment vertical="center"/>
      <protection/>
    </xf>
    <xf numFmtId="206" fontId="0" fillId="0" borderId="0" xfId="0" applyNumberFormat="1" applyFont="1" applyAlignment="1">
      <alignment vertical="center"/>
    </xf>
    <xf numFmtId="206" fontId="13" fillId="0" borderId="0" xfId="0" applyNumberFormat="1" applyFont="1" applyAlignment="1">
      <alignment vertical="center"/>
    </xf>
    <xf numFmtId="206" fontId="0" fillId="0" borderId="0" xfId="0" applyNumberFormat="1" applyAlignment="1">
      <alignment vertical="center"/>
    </xf>
    <xf numFmtId="3" fontId="17" fillId="0" borderId="0" xfId="0" applyNumberFormat="1" applyFont="1" applyFill="1" applyBorder="1" applyAlignment="1" applyProtection="1">
      <alignment vertical="center"/>
      <protection/>
    </xf>
    <xf numFmtId="3" fontId="22" fillId="0" borderId="0" xfId="0" applyNumberFormat="1" applyFont="1" applyFill="1" applyBorder="1" applyAlignment="1" applyProtection="1">
      <alignment vertical="center"/>
      <protection/>
    </xf>
    <xf numFmtId="3" fontId="13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 vertical="center" wrapText="1"/>
    </xf>
    <xf numFmtId="213" fontId="24" fillId="0" borderId="0" xfId="56" applyNumberFormat="1" applyFont="1" applyFill="1" applyBorder="1" applyAlignment="1" applyProtection="1">
      <alignment horizontal="center" vertical="center" wrapText="1"/>
      <protection/>
    </xf>
    <xf numFmtId="0" fontId="24" fillId="0" borderId="0" xfId="56" applyNumberFormat="1" applyFont="1" applyFill="1" applyBorder="1" applyAlignment="1" applyProtection="1">
      <alignment horizontal="left" vertical="center" wrapText="1"/>
      <protection/>
    </xf>
    <xf numFmtId="205" fontId="24" fillId="0" borderId="0" xfId="56" applyNumberFormat="1" applyFont="1" applyFill="1" applyBorder="1" applyAlignment="1" applyProtection="1">
      <alignment horizontal="center" vertical="center" wrapText="1"/>
      <protection/>
    </xf>
    <xf numFmtId="0" fontId="24" fillId="0" borderId="0" xfId="56" applyFont="1" applyFill="1" applyBorder="1" applyAlignment="1" applyProtection="1">
      <alignment vertical="center" wrapText="1"/>
      <protection/>
    </xf>
    <xf numFmtId="0" fontId="0" fillId="0" borderId="0" xfId="56" applyFont="1" applyFill="1" applyBorder="1" applyAlignment="1" applyProtection="1">
      <alignment vertical="center" wrapText="1"/>
      <protection/>
    </xf>
    <xf numFmtId="0" fontId="25" fillId="0" borderId="0" xfId="56" applyFont="1" applyFill="1" applyBorder="1" applyAlignment="1" applyProtection="1">
      <alignment vertical="center" wrapText="1"/>
      <protection/>
    </xf>
    <xf numFmtId="0" fontId="28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3" fillId="0" borderId="0" xfId="0" applyFont="1" applyAlignment="1" quotePrefix="1">
      <alignment vertical="center"/>
    </xf>
    <xf numFmtId="0" fontId="8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3" fontId="23" fillId="0" borderId="13" xfId="53" applyNumberFormat="1" applyFont="1" applyBorder="1" applyAlignment="1">
      <alignment vertical="center" wrapText="1"/>
      <protection/>
    </xf>
    <xf numFmtId="3" fontId="23" fillId="0" borderId="18" xfId="53" applyNumberFormat="1" applyFont="1" applyBorder="1" applyAlignment="1">
      <alignment vertical="center" wrapText="1"/>
      <protection/>
    </xf>
    <xf numFmtId="0" fontId="23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7" fillId="0" borderId="0" xfId="52" applyFont="1" applyBorder="1" applyAlignment="1">
      <alignment horizontal="left" vertical="center" wrapText="1"/>
      <protection/>
    </xf>
    <xf numFmtId="0" fontId="33" fillId="0" borderId="0" xfId="52" applyFont="1" applyBorder="1" applyAlignment="1">
      <alignment horizontal="left" vertical="center" wrapText="1"/>
      <protection/>
    </xf>
    <xf numFmtId="207" fontId="32" fillId="0" borderId="0" xfId="52" applyNumberFormat="1" applyFont="1" applyFill="1" applyBorder="1" applyAlignment="1">
      <alignment horizontal="center" vertical="center" wrapText="1"/>
      <protection/>
    </xf>
    <xf numFmtId="0" fontId="32" fillId="0" borderId="0" xfId="53" applyFont="1" applyAlignment="1">
      <alignment vertical="center" wrapText="1"/>
      <protection/>
    </xf>
    <xf numFmtId="0" fontId="13" fillId="0" borderId="18" xfId="53" applyFont="1" applyBorder="1" applyAlignment="1">
      <alignment vertical="center" wrapText="1"/>
      <protection/>
    </xf>
    <xf numFmtId="0" fontId="4" fillId="34" borderId="19" xfId="55" applyFont="1" applyFill="1" applyBorder="1" applyAlignment="1">
      <alignment vertical="center" wrapText="1"/>
      <protection/>
    </xf>
    <xf numFmtId="207" fontId="4" fillId="34" borderId="20" xfId="55" applyNumberFormat="1" applyFont="1" applyFill="1" applyBorder="1" applyAlignment="1">
      <alignment vertical="center" wrapText="1"/>
      <protection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36" fillId="0" borderId="0" xfId="52" applyFont="1" applyBorder="1" applyAlignment="1">
      <alignment horizontal="left" vertical="center" wrapText="1"/>
      <protection/>
    </xf>
    <xf numFmtId="0" fontId="19" fillId="0" borderId="0" xfId="52" applyFont="1" applyAlignment="1">
      <alignment horizontal="center" vertical="center" wrapText="1"/>
      <protection/>
    </xf>
    <xf numFmtId="0" fontId="19" fillId="0" borderId="0" xfId="52" applyFont="1" applyAlignment="1">
      <alignment vertical="center" wrapText="1"/>
      <protection/>
    </xf>
    <xf numFmtId="0" fontId="19" fillId="0" borderId="0" xfId="53" applyFont="1" applyAlignment="1">
      <alignment vertical="center" wrapText="1"/>
      <protection/>
    </xf>
    <xf numFmtId="205" fontId="16" fillId="0" borderId="0" xfId="53" applyNumberFormat="1" applyFont="1" applyAlignment="1">
      <alignment vertical="center" wrapText="1"/>
      <protection/>
    </xf>
    <xf numFmtId="206" fontId="16" fillId="0" borderId="0" xfId="53" applyNumberFormat="1" applyFont="1" applyAlignment="1">
      <alignment vertical="center" wrapText="1"/>
      <protection/>
    </xf>
    <xf numFmtId="0" fontId="19" fillId="0" borderId="0" xfId="53" applyFont="1" applyAlignment="1">
      <alignment horizontal="left" vertical="center" wrapText="1"/>
      <protection/>
    </xf>
    <xf numFmtId="0" fontId="19" fillId="0" borderId="0" xfId="53" applyFont="1" applyBorder="1" applyAlignment="1">
      <alignment horizontal="left" vertical="center" wrapText="1"/>
      <protection/>
    </xf>
    <xf numFmtId="0" fontId="19" fillId="0" borderId="0" xfId="53" applyFont="1" applyBorder="1" applyAlignment="1">
      <alignment vertical="center" wrapText="1"/>
      <protection/>
    </xf>
    <xf numFmtId="0" fontId="20" fillId="0" borderId="0" xfId="53" applyFont="1" applyBorder="1" applyAlignment="1">
      <alignment horizontal="left" vertical="center" wrapText="1"/>
      <protection/>
    </xf>
    <xf numFmtId="0" fontId="36" fillId="0" borderId="0" xfId="54" applyFont="1" applyBorder="1" applyAlignment="1">
      <alignment horizontal="left" vertical="center" wrapText="1"/>
      <protection/>
    </xf>
    <xf numFmtId="0" fontId="19" fillId="0" borderId="0" xfId="54" applyFont="1" applyBorder="1" applyAlignment="1">
      <alignment horizontal="left" vertical="center" wrapText="1"/>
      <protection/>
    </xf>
    <xf numFmtId="0" fontId="19" fillId="0" borderId="13" xfId="54" applyFont="1" applyBorder="1" applyAlignment="1">
      <alignment vertical="center" wrapText="1"/>
      <protection/>
    </xf>
    <xf numFmtId="0" fontId="19" fillId="0" borderId="0" xfId="54" applyFont="1" applyBorder="1" applyAlignment="1">
      <alignment vertical="center" wrapText="1"/>
      <protection/>
    </xf>
    <xf numFmtId="0" fontId="19" fillId="0" borderId="0" xfId="54" applyFont="1" applyAlignment="1">
      <alignment vertical="center" wrapText="1"/>
      <protection/>
    </xf>
    <xf numFmtId="0" fontId="19" fillId="0" borderId="0" xfId="52" applyFont="1" applyBorder="1" applyAlignment="1">
      <alignment horizontal="left" vertical="center" wrapText="1"/>
      <protection/>
    </xf>
    <xf numFmtId="0" fontId="19" fillId="0" borderId="13" xfId="52" applyFont="1" applyBorder="1" applyAlignment="1">
      <alignment vertical="center" wrapText="1"/>
      <protection/>
    </xf>
    <xf numFmtId="0" fontId="19" fillId="0" borderId="0" xfId="54" applyFont="1" applyAlignment="1">
      <alignment horizontal="left" vertical="center" wrapText="1"/>
      <protection/>
    </xf>
    <xf numFmtId="0" fontId="19" fillId="0" borderId="0" xfId="55" applyFont="1" applyAlignment="1">
      <alignment horizontal="left" vertical="center" wrapText="1"/>
      <protection/>
    </xf>
    <xf numFmtId="0" fontId="19" fillId="0" borderId="13" xfId="55" applyFont="1" applyBorder="1" applyAlignment="1">
      <alignment vertical="center" wrapText="1"/>
      <protection/>
    </xf>
    <xf numFmtId="0" fontId="19" fillId="0" borderId="0" xfId="55" applyFont="1" applyBorder="1" applyAlignment="1">
      <alignment vertical="center" wrapText="1"/>
      <protection/>
    </xf>
    <xf numFmtId="0" fontId="19" fillId="0" borderId="0" xfId="55" applyFont="1" applyAlignment="1">
      <alignment vertical="center" wrapText="1"/>
      <protection/>
    </xf>
    <xf numFmtId="0" fontId="19" fillId="0" borderId="0" xfId="55" applyFont="1" applyBorder="1" applyAlignment="1">
      <alignment horizontal="left" vertical="center" wrapText="1"/>
      <protection/>
    </xf>
    <xf numFmtId="0" fontId="19" fillId="0" borderId="13" xfId="55" applyFont="1" applyBorder="1" applyAlignment="1">
      <alignment horizontal="left" vertical="center" wrapText="1"/>
      <protection/>
    </xf>
    <xf numFmtId="205" fontId="16" fillId="0" borderId="0" xfId="52" applyNumberFormat="1" applyFont="1" applyAlignment="1">
      <alignment vertical="center" wrapText="1"/>
      <protection/>
    </xf>
    <xf numFmtId="206" fontId="16" fillId="0" borderId="0" xfId="52" applyNumberFormat="1" applyFont="1" applyAlignment="1">
      <alignment vertical="center" wrapText="1"/>
      <protection/>
    </xf>
    <xf numFmtId="0" fontId="19" fillId="0" borderId="21" xfId="53" applyFont="1" applyBorder="1" applyAlignment="1">
      <alignment vertical="center" wrapText="1"/>
      <protection/>
    </xf>
    <xf numFmtId="0" fontId="19" fillId="0" borderId="0" xfId="52" applyFont="1" applyAlignment="1">
      <alignment horizontal="right"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0" fontId="0" fillId="0" borderId="21" xfId="53" applyFont="1" applyBorder="1" applyAlignment="1">
      <alignment vertical="center" wrapText="1"/>
      <protection/>
    </xf>
    <xf numFmtId="0" fontId="0" fillId="0" borderId="0" xfId="53" applyFont="1" applyBorder="1" applyAlignment="1">
      <alignment vertical="center" wrapText="1"/>
      <protection/>
    </xf>
    <xf numFmtId="0" fontId="0" fillId="0" borderId="0" xfId="52" applyFont="1" applyAlignment="1">
      <alignment horizontal="right" vertical="center" wrapText="1"/>
      <protection/>
    </xf>
    <xf numFmtId="0" fontId="31" fillId="0" borderId="0" xfId="55" applyFont="1" applyAlignment="1">
      <alignment horizontal="left" vertical="center" wrapText="1"/>
      <protection/>
    </xf>
    <xf numFmtId="0" fontId="0" fillId="0" borderId="0" xfId="55" applyFont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4" fillId="27" borderId="13" xfId="0" applyFont="1" applyFill="1" applyBorder="1" applyAlignment="1">
      <alignment horizontal="center" vertical="center"/>
    </xf>
    <xf numFmtId="3" fontId="23" fillId="0" borderId="17" xfId="53" applyNumberFormat="1" applyFont="1" applyBorder="1" applyAlignment="1">
      <alignment vertical="center" wrapText="1"/>
      <protection/>
    </xf>
    <xf numFmtId="0" fontId="0" fillId="35" borderId="0" xfId="0" applyFont="1" applyFill="1" applyBorder="1" applyAlignment="1" applyProtection="1">
      <alignment/>
      <protection locked="0"/>
    </xf>
    <xf numFmtId="0" fontId="23" fillId="0" borderId="22" xfId="0" applyFont="1" applyBorder="1" applyAlignment="1">
      <alignment/>
    </xf>
    <xf numFmtId="0" fontId="30" fillId="0" borderId="23" xfId="0" applyFont="1" applyBorder="1" applyAlignment="1">
      <alignment/>
    </xf>
    <xf numFmtId="0" fontId="30" fillId="0" borderId="2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23" fillId="0" borderId="11" xfId="0" applyFont="1" applyBorder="1" applyAlignment="1">
      <alignment/>
    </xf>
    <xf numFmtId="0" fontId="23" fillId="0" borderId="23" xfId="0" applyFont="1" applyBorder="1" applyAlignment="1">
      <alignment/>
    </xf>
    <xf numFmtId="0" fontId="0" fillId="35" borderId="0" xfId="0" applyFont="1" applyFill="1" applyBorder="1" applyAlignment="1">
      <alignment/>
    </xf>
    <xf numFmtId="0" fontId="18" fillId="36" borderId="0" xfId="0" applyFont="1" applyFill="1" applyBorder="1" applyAlignment="1" applyProtection="1">
      <alignment vertical="center"/>
      <protection/>
    </xf>
    <xf numFmtId="2" fontId="2" fillId="6" borderId="13" xfId="56" applyNumberFormat="1" applyFont="1" applyFill="1" applyBorder="1" applyAlignment="1" applyProtection="1">
      <alignment horizontal="center" vertical="center" wrapText="1"/>
      <protection/>
    </xf>
    <xf numFmtId="0" fontId="23" fillId="0" borderId="13" xfId="52" applyFont="1" applyBorder="1" applyAlignment="1">
      <alignment vertical="center" wrapText="1"/>
      <protection/>
    </xf>
    <xf numFmtId="0" fontId="23" fillId="0" borderId="18" xfId="52" applyFont="1" applyBorder="1" applyAlignment="1">
      <alignment vertical="center" wrapText="1"/>
      <protection/>
    </xf>
    <xf numFmtId="0" fontId="23" fillId="0" borderId="25" xfId="52" applyFont="1" applyBorder="1" applyAlignment="1">
      <alignment vertical="center" wrapText="1"/>
      <protection/>
    </xf>
    <xf numFmtId="0" fontId="23" fillId="0" borderId="17" xfId="52" applyFont="1" applyBorder="1" applyAlignment="1">
      <alignment vertical="center" wrapText="1"/>
      <protection/>
    </xf>
    <xf numFmtId="0" fontId="30" fillId="0" borderId="13" xfId="52" applyFont="1" applyBorder="1" applyAlignment="1">
      <alignment vertical="center" wrapText="1"/>
      <protection/>
    </xf>
    <xf numFmtId="3" fontId="4" fillId="37" borderId="18" xfId="53" applyNumberFormat="1" applyFont="1" applyFill="1" applyBorder="1" applyAlignment="1">
      <alignment horizontal="right" vertical="center" wrapText="1"/>
      <protection/>
    </xf>
    <xf numFmtId="3" fontId="4" fillId="37" borderId="25" xfId="53" applyNumberFormat="1" applyFont="1" applyFill="1" applyBorder="1" applyAlignment="1">
      <alignment vertical="center" wrapText="1"/>
      <protection/>
    </xf>
    <xf numFmtId="3" fontId="4" fillId="37" borderId="25" xfId="54" applyNumberFormat="1" applyFont="1" applyFill="1" applyBorder="1" applyAlignment="1">
      <alignment vertical="center" wrapText="1"/>
      <protection/>
    </xf>
    <xf numFmtId="3" fontId="4" fillId="37" borderId="25" xfId="52" applyNumberFormat="1" applyFont="1" applyFill="1" applyBorder="1" applyAlignment="1">
      <alignment vertical="center" wrapText="1"/>
      <protection/>
    </xf>
    <xf numFmtId="3" fontId="4" fillId="37" borderId="13" xfId="52" applyNumberFormat="1" applyFont="1" applyFill="1" applyBorder="1" applyAlignment="1">
      <alignment vertical="center" wrapText="1"/>
      <protection/>
    </xf>
    <xf numFmtId="3" fontId="4" fillId="37" borderId="17" xfId="54" applyNumberFormat="1" applyFont="1" applyFill="1" applyBorder="1" applyAlignment="1">
      <alignment vertical="center" wrapText="1"/>
      <protection/>
    </xf>
    <xf numFmtId="3" fontId="4" fillId="37" borderId="25" xfId="55" applyNumberFormat="1" applyFont="1" applyFill="1" applyBorder="1" applyAlignment="1">
      <alignment vertical="center" wrapText="1"/>
      <protection/>
    </xf>
    <xf numFmtId="0" fontId="17" fillId="38" borderId="0" xfId="0" applyFont="1" applyFill="1" applyBorder="1" applyAlignment="1" applyProtection="1">
      <alignment vertical="center"/>
      <protection/>
    </xf>
    <xf numFmtId="0" fontId="17" fillId="38" borderId="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Alignment="1">
      <alignment vertical="center"/>
    </xf>
    <xf numFmtId="0" fontId="23" fillId="0" borderId="17" xfId="53" applyFont="1" applyBorder="1" applyAlignment="1">
      <alignment vertical="center" wrapText="1"/>
      <protection/>
    </xf>
    <xf numFmtId="0" fontId="23" fillId="0" borderId="13" xfId="53" applyFont="1" applyBorder="1" applyAlignment="1">
      <alignment vertical="center" wrapText="1"/>
      <protection/>
    </xf>
    <xf numFmtId="0" fontId="23" fillId="0" borderId="18" xfId="53" applyFont="1" applyBorder="1" applyAlignment="1">
      <alignment vertical="center" wrapText="1"/>
      <protection/>
    </xf>
    <xf numFmtId="0" fontId="23" fillId="0" borderId="14" xfId="53" applyFont="1" applyBorder="1" applyAlignment="1">
      <alignment vertical="center" wrapText="1"/>
      <protection/>
    </xf>
    <xf numFmtId="0" fontId="23" fillId="0" borderId="18" xfId="54" applyFont="1" applyBorder="1" applyAlignment="1">
      <alignment horizontal="left" vertical="center" wrapText="1"/>
      <protection/>
    </xf>
    <xf numFmtId="0" fontId="23" fillId="0" borderId="17" xfId="54" applyFont="1" applyBorder="1" applyAlignment="1">
      <alignment horizontal="left" vertical="center" wrapText="1"/>
      <protection/>
    </xf>
    <xf numFmtId="0" fontId="23" fillId="0" borderId="17" xfId="54" applyFont="1" applyBorder="1" applyAlignment="1">
      <alignment vertical="center" wrapText="1"/>
      <protection/>
    </xf>
    <xf numFmtId="0" fontId="23" fillId="0" borderId="13" xfId="54" applyFont="1" applyBorder="1" applyAlignment="1">
      <alignment vertical="center" wrapText="1"/>
      <protection/>
    </xf>
    <xf numFmtId="0" fontId="23" fillId="0" borderId="18" xfId="54" applyFont="1" applyBorder="1" applyAlignment="1">
      <alignment vertical="center" wrapText="1"/>
      <protection/>
    </xf>
    <xf numFmtId="0" fontId="23" fillId="0" borderId="25" xfId="54" applyFont="1" applyBorder="1" applyAlignment="1">
      <alignment vertical="center" wrapText="1"/>
      <protection/>
    </xf>
    <xf numFmtId="0" fontId="23" fillId="0" borderId="25" xfId="55" applyFont="1" applyBorder="1" applyAlignment="1">
      <alignment vertical="center" wrapText="1"/>
      <protection/>
    </xf>
    <xf numFmtId="0" fontId="23" fillId="0" borderId="17" xfId="55" applyFont="1" applyBorder="1" applyAlignment="1">
      <alignment vertical="center" wrapText="1"/>
      <protection/>
    </xf>
    <xf numFmtId="206" fontId="30" fillId="0" borderId="13" xfId="54" applyNumberFormat="1" applyFont="1" applyBorder="1" applyAlignment="1">
      <alignment vertical="center" wrapText="1"/>
      <protection/>
    </xf>
    <xf numFmtId="206" fontId="30" fillId="0" borderId="13" xfId="55" applyNumberFormat="1" applyFont="1" applyBorder="1" applyAlignment="1">
      <alignment vertical="center" wrapText="1"/>
      <protection/>
    </xf>
    <xf numFmtId="206" fontId="30" fillId="0" borderId="13" xfId="55" applyNumberFormat="1" applyFont="1" applyBorder="1" applyAlignment="1">
      <alignment horizontal="left" vertical="center" wrapText="1"/>
      <protection/>
    </xf>
    <xf numFmtId="0" fontId="35" fillId="38" borderId="0" xfId="0" applyFont="1" applyFill="1" applyBorder="1" applyAlignment="1" applyProtection="1">
      <alignment vertical="center"/>
      <protection/>
    </xf>
    <xf numFmtId="206" fontId="30" fillId="39" borderId="13" xfId="56" applyNumberFormat="1" applyFont="1" applyFill="1" applyBorder="1" applyAlignment="1" applyProtection="1">
      <alignment horizontal="center" vertical="center" wrapText="1"/>
      <protection/>
    </xf>
    <xf numFmtId="0" fontId="4" fillId="0" borderId="13" xfId="56" applyFont="1" applyFill="1" applyBorder="1" applyAlignment="1" applyProtection="1">
      <alignment vertical="center"/>
      <protection/>
    </xf>
    <xf numFmtId="0" fontId="21" fillId="13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13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3" fontId="4" fillId="39" borderId="13" xfId="0" applyNumberFormat="1" applyFont="1" applyFill="1" applyBorder="1" applyAlignment="1">
      <alignment horizontal="center" vertical="center"/>
    </xf>
    <xf numFmtId="206" fontId="4" fillId="39" borderId="13" xfId="0" applyNumberFormat="1" applyFont="1" applyFill="1" applyBorder="1" applyAlignment="1">
      <alignment horizontal="center" vertical="center"/>
    </xf>
    <xf numFmtId="207" fontId="23" fillId="0" borderId="13" xfId="0" applyNumberFormat="1" applyFont="1" applyBorder="1" applyAlignment="1">
      <alignment vertical="center"/>
    </xf>
    <xf numFmtId="207" fontId="4" fillId="40" borderId="13" xfId="0" applyNumberFormat="1" applyFont="1" applyFill="1" applyBorder="1" applyAlignment="1">
      <alignment vertical="center"/>
    </xf>
    <xf numFmtId="206" fontId="4" fillId="40" borderId="13" xfId="0" applyNumberFormat="1" applyFont="1" applyFill="1" applyBorder="1" applyAlignment="1">
      <alignment vertical="center"/>
    </xf>
    <xf numFmtId="3" fontId="13" fillId="40" borderId="13" xfId="0" applyNumberFormat="1" applyFont="1" applyFill="1" applyBorder="1" applyAlignment="1">
      <alignment vertical="center"/>
    </xf>
    <xf numFmtId="206" fontId="13" fillId="40" borderId="13" xfId="0" applyNumberFormat="1" applyFont="1" applyFill="1" applyBorder="1" applyAlignment="1">
      <alignment vertical="center"/>
    </xf>
    <xf numFmtId="0" fontId="8" fillId="13" borderId="0" xfId="0" applyFont="1" applyFill="1" applyBorder="1" applyAlignment="1" applyProtection="1">
      <alignment vertical="center"/>
      <protection/>
    </xf>
    <xf numFmtId="0" fontId="30" fillId="35" borderId="0" xfId="0" applyFont="1" applyFill="1" applyAlignment="1">
      <alignment vertical="center"/>
    </xf>
    <xf numFmtId="0" fontId="28" fillId="0" borderId="0" xfId="0" applyFont="1" applyAlignment="1">
      <alignment horizontal="left" vertical="center" indent="1"/>
    </xf>
    <xf numFmtId="0" fontId="0" fillId="40" borderId="0" xfId="0" applyFont="1" applyFill="1" applyBorder="1" applyAlignment="1" applyProtection="1">
      <alignment horizontal="left" vertical="top"/>
      <protection locked="0"/>
    </xf>
    <xf numFmtId="0" fontId="17" fillId="35" borderId="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Alignment="1">
      <alignment horizontal="left"/>
    </xf>
    <xf numFmtId="207" fontId="4" fillId="37" borderId="13" xfId="53" applyNumberFormat="1" applyFont="1" applyFill="1" applyBorder="1" applyAlignment="1">
      <alignment horizontal="right" vertical="center" wrapText="1"/>
      <protection/>
    </xf>
    <xf numFmtId="207" fontId="4" fillId="37" borderId="13" xfId="53" applyNumberFormat="1" applyFont="1" applyFill="1" applyBorder="1" applyAlignment="1">
      <alignment horizontal="left" vertical="center" wrapText="1"/>
      <protection/>
    </xf>
    <xf numFmtId="207" fontId="23" fillId="0" borderId="13" xfId="55" applyNumberFormat="1" applyFont="1" applyBorder="1" applyAlignment="1">
      <alignment vertical="center" wrapText="1"/>
      <protection/>
    </xf>
    <xf numFmtId="3" fontId="2" fillId="34" borderId="18" xfId="53" applyNumberFormat="1" applyFont="1" applyFill="1" applyBorder="1" applyAlignment="1">
      <alignment horizontal="right" vertical="center" wrapText="1"/>
      <protection/>
    </xf>
    <xf numFmtId="3" fontId="0" fillId="34" borderId="13" xfId="0" applyNumberFormat="1" applyFont="1" applyFill="1" applyBorder="1" applyAlignment="1">
      <alignment horizontal="right" vertical="center"/>
    </xf>
    <xf numFmtId="3" fontId="2" fillId="34" borderId="25" xfId="53" applyNumberFormat="1" applyFont="1" applyFill="1" applyBorder="1" applyAlignment="1">
      <alignment vertical="center" wrapText="1"/>
      <protection/>
    </xf>
    <xf numFmtId="3" fontId="2" fillId="34" borderId="25" xfId="54" applyNumberFormat="1" applyFont="1" applyFill="1" applyBorder="1" applyAlignment="1">
      <alignment vertical="center" wrapText="1"/>
      <protection/>
    </xf>
    <xf numFmtId="3" fontId="2" fillId="34" borderId="25" xfId="52" applyNumberFormat="1" applyFont="1" applyFill="1" applyBorder="1" applyAlignment="1">
      <alignment vertical="center" wrapText="1"/>
      <protection/>
    </xf>
    <xf numFmtId="3" fontId="2" fillId="34" borderId="13" xfId="52" applyNumberFormat="1" applyFont="1" applyFill="1" applyBorder="1" applyAlignment="1">
      <alignment vertical="center" wrapText="1"/>
      <protection/>
    </xf>
    <xf numFmtId="3" fontId="2" fillId="34" borderId="17" xfId="54" applyNumberFormat="1" applyFont="1" applyFill="1" applyBorder="1" applyAlignment="1">
      <alignment vertical="center" wrapText="1"/>
      <protection/>
    </xf>
    <xf numFmtId="3" fontId="2" fillId="34" borderId="25" xfId="55" applyNumberFormat="1" applyFont="1" applyFill="1" applyBorder="1" applyAlignment="1">
      <alignment vertical="center" wrapText="1"/>
      <protection/>
    </xf>
    <xf numFmtId="3" fontId="2" fillId="34" borderId="13" xfId="0" applyNumberFormat="1" applyFont="1" applyFill="1" applyBorder="1" applyAlignment="1">
      <alignment horizontal="right" vertical="center"/>
    </xf>
    <xf numFmtId="3" fontId="0" fillId="34" borderId="25" xfId="53" applyNumberFormat="1" applyFont="1" applyFill="1" applyBorder="1" applyAlignment="1">
      <alignment vertical="center" wrapText="1"/>
      <protection/>
    </xf>
    <xf numFmtId="3" fontId="0" fillId="34" borderId="25" xfId="54" applyNumberFormat="1" applyFont="1" applyFill="1" applyBorder="1" applyAlignment="1">
      <alignment vertical="center" wrapText="1"/>
      <protection/>
    </xf>
    <xf numFmtId="3" fontId="0" fillId="34" borderId="25" xfId="52" applyNumberFormat="1" applyFont="1" applyFill="1" applyBorder="1" applyAlignment="1">
      <alignment vertical="center" wrapText="1"/>
      <protection/>
    </xf>
    <xf numFmtId="3" fontId="0" fillId="34" borderId="17" xfId="54" applyNumberFormat="1" applyFont="1" applyFill="1" applyBorder="1" applyAlignment="1">
      <alignment vertical="center" wrapText="1"/>
      <protection/>
    </xf>
    <xf numFmtId="0" fontId="23" fillId="0" borderId="13" xfId="56" applyFont="1" applyFill="1" applyBorder="1" applyAlignment="1" applyProtection="1">
      <alignment vertical="center"/>
      <protection/>
    </xf>
    <xf numFmtId="0" fontId="23" fillId="0" borderId="0" xfId="56" applyFont="1" applyAlignment="1" applyProtection="1">
      <alignment vertical="center"/>
      <protection/>
    </xf>
    <xf numFmtId="0" fontId="23" fillId="0" borderId="13" xfId="56" applyFont="1" applyFill="1" applyBorder="1" applyAlignment="1" applyProtection="1">
      <alignment horizontal="left" vertical="center"/>
      <protection/>
    </xf>
    <xf numFmtId="0" fontId="23" fillId="0" borderId="13" xfId="56" applyFont="1" applyBorder="1" applyAlignment="1" applyProtection="1">
      <alignment vertical="center"/>
      <protection/>
    </xf>
    <xf numFmtId="207" fontId="23" fillId="37" borderId="13" xfId="56" applyNumberFormat="1" applyFont="1" applyFill="1" applyBorder="1" applyAlignment="1" applyProtection="1">
      <alignment vertical="center"/>
      <protection/>
    </xf>
    <xf numFmtId="0" fontId="30" fillId="37" borderId="13" xfId="56" applyFont="1" applyFill="1" applyBorder="1" applyAlignment="1" applyProtection="1">
      <alignment horizontal="center" vertical="center"/>
      <protection/>
    </xf>
    <xf numFmtId="0" fontId="28" fillId="0" borderId="13" xfId="56" applyFont="1" applyFill="1" applyBorder="1" applyAlignment="1" applyProtection="1">
      <alignment horizontal="left" vertical="center" wrapText="1"/>
      <protection/>
    </xf>
    <xf numFmtId="207" fontId="4" fillId="4" borderId="18" xfId="52" applyNumberFormat="1" applyFont="1" applyFill="1" applyBorder="1" applyAlignment="1">
      <alignment horizontal="center" vertical="center" wrapText="1"/>
      <protection/>
    </xf>
    <xf numFmtId="2" fontId="2" fillId="12" borderId="13" xfId="56" applyNumberFormat="1" applyFont="1" applyFill="1" applyBorder="1" applyAlignment="1" applyProtection="1">
      <alignment horizontal="center" vertical="center" wrapText="1"/>
      <protection/>
    </xf>
    <xf numFmtId="207" fontId="32" fillId="35" borderId="0" xfId="52" applyNumberFormat="1" applyFont="1" applyFill="1" applyBorder="1" applyAlignment="1">
      <alignment horizontal="center" vertical="center" wrapText="1"/>
      <protection/>
    </xf>
    <xf numFmtId="2" fontId="2" fillId="18" borderId="13" xfId="56" applyNumberFormat="1" applyFont="1" applyFill="1" applyBorder="1" applyAlignment="1" applyProtection="1">
      <alignment horizontal="center" vertical="center" wrapText="1"/>
      <protection/>
    </xf>
    <xf numFmtId="9" fontId="13" fillId="34" borderId="25" xfId="0" applyNumberFormat="1" applyFont="1" applyFill="1" applyBorder="1" applyAlignment="1">
      <alignment horizontal="right" vertical="center"/>
    </xf>
    <xf numFmtId="9" fontId="13" fillId="34" borderId="17" xfId="0" applyNumberFormat="1" applyFont="1" applyFill="1" applyBorder="1" applyAlignment="1">
      <alignment horizontal="right" vertical="center"/>
    </xf>
    <xf numFmtId="3" fontId="23" fillId="37" borderId="13" xfId="53" applyNumberFormat="1" applyFont="1" applyFill="1" applyBorder="1" applyAlignment="1">
      <alignment vertical="center" wrapText="1"/>
      <protection/>
    </xf>
    <xf numFmtId="3" fontId="23" fillId="37" borderId="18" xfId="53" applyNumberFormat="1" applyFont="1" applyFill="1" applyBorder="1" applyAlignment="1">
      <alignment vertical="center" wrapText="1"/>
      <protection/>
    </xf>
    <xf numFmtId="3" fontId="23" fillId="37" borderId="17" xfId="53" applyNumberFormat="1" applyFont="1" applyFill="1" applyBorder="1" applyAlignment="1">
      <alignment vertical="center" wrapText="1"/>
      <protection/>
    </xf>
    <xf numFmtId="9" fontId="13" fillId="35" borderId="25" xfId="57" applyFont="1" applyFill="1" applyBorder="1" applyAlignment="1">
      <alignment horizontal="right" vertical="center"/>
    </xf>
    <xf numFmtId="9" fontId="13" fillId="35" borderId="17" xfId="57" applyFont="1" applyFill="1" applyBorder="1" applyAlignment="1">
      <alignment horizontal="right" vertical="center"/>
    </xf>
    <xf numFmtId="2" fontId="2" fillId="41" borderId="13" xfId="56" applyNumberFormat="1" applyFont="1" applyFill="1" applyBorder="1" applyAlignment="1" applyProtection="1">
      <alignment horizontal="center" vertical="center" wrapText="1"/>
      <protection/>
    </xf>
    <xf numFmtId="0" fontId="38" fillId="0" borderId="17" xfId="52" applyFont="1" applyBorder="1" applyAlignment="1">
      <alignment vertical="center" wrapText="1"/>
      <protection/>
    </xf>
    <xf numFmtId="207" fontId="4" fillId="10" borderId="18" xfId="52" applyNumberFormat="1" applyFont="1" applyFill="1" applyBorder="1" applyAlignment="1">
      <alignment horizontal="center" vertical="center" wrapText="1"/>
      <protection/>
    </xf>
    <xf numFmtId="207" fontId="4" fillId="16" borderId="18" xfId="52" applyNumberFormat="1" applyFont="1" applyFill="1" applyBorder="1" applyAlignment="1">
      <alignment horizontal="center" vertical="center" wrapText="1"/>
      <protection/>
    </xf>
    <xf numFmtId="207" fontId="4" fillId="42" borderId="18" xfId="52" applyNumberFormat="1" applyFont="1" applyFill="1" applyBorder="1" applyAlignment="1">
      <alignment horizontal="center" vertical="center" wrapText="1"/>
      <protection/>
    </xf>
    <xf numFmtId="207" fontId="32" fillId="37" borderId="14" xfId="52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3" fillId="37" borderId="26" xfId="52" applyFont="1" applyFill="1" applyBorder="1" applyAlignment="1">
      <alignment vertical="center" wrapText="1"/>
      <protection/>
    </xf>
    <xf numFmtId="207" fontId="4" fillId="7" borderId="18" xfId="52" applyNumberFormat="1" applyFont="1" applyFill="1" applyBorder="1" applyAlignment="1">
      <alignment horizontal="center" vertical="center" wrapText="1"/>
      <protection/>
    </xf>
    <xf numFmtId="0" fontId="9" fillId="7" borderId="27" xfId="53" applyFont="1" applyFill="1" applyBorder="1" applyAlignment="1">
      <alignment horizontal="center" vertical="center" wrapText="1"/>
      <protection/>
    </xf>
    <xf numFmtId="0" fontId="8" fillId="7" borderId="14" xfId="53" applyFont="1" applyFill="1" applyBorder="1" applyAlignment="1">
      <alignment horizontal="left" vertical="center" wrapText="1"/>
      <protection/>
    </xf>
    <xf numFmtId="207" fontId="23" fillId="43" borderId="13" xfId="55" applyNumberFormat="1" applyFont="1" applyFill="1" applyBorder="1" applyAlignment="1">
      <alignment vertical="center" wrapText="1"/>
      <protection/>
    </xf>
    <xf numFmtId="207" fontId="4" fillId="13" borderId="18" xfId="52" applyNumberFormat="1" applyFont="1" applyFill="1" applyBorder="1" applyAlignment="1">
      <alignment horizontal="center" vertical="center" wrapText="1"/>
      <protection/>
    </xf>
    <xf numFmtId="207" fontId="4" fillId="19" borderId="18" xfId="52" applyNumberFormat="1" applyFont="1" applyFill="1" applyBorder="1" applyAlignment="1">
      <alignment horizontal="center" vertical="center" wrapText="1"/>
      <protection/>
    </xf>
    <xf numFmtId="207" fontId="4" fillId="44" borderId="18" xfId="52" applyNumberFormat="1" applyFont="1" applyFill="1" applyBorder="1" applyAlignment="1">
      <alignment horizontal="center" vertical="center" wrapText="1"/>
      <protection/>
    </xf>
    <xf numFmtId="3" fontId="23" fillId="43" borderId="13" xfId="53" applyNumberFormat="1" applyFont="1" applyFill="1" applyBorder="1" applyAlignment="1">
      <alignment vertical="center" wrapText="1"/>
      <protection/>
    </xf>
    <xf numFmtId="3" fontId="4" fillId="35" borderId="0" xfId="0" applyNumberFormat="1" applyFont="1" applyFill="1" applyBorder="1" applyAlignment="1">
      <alignment horizontal="center" vertical="center"/>
    </xf>
    <xf numFmtId="206" fontId="4" fillId="35" borderId="0" xfId="0" applyNumberFormat="1" applyFont="1" applyFill="1" applyBorder="1" applyAlignment="1">
      <alignment horizontal="center" vertical="center"/>
    </xf>
    <xf numFmtId="207" fontId="23" fillId="35" borderId="0" xfId="0" applyNumberFormat="1" applyFont="1" applyFill="1" applyBorder="1" applyAlignment="1">
      <alignment vertical="center"/>
    </xf>
    <xf numFmtId="3" fontId="13" fillId="35" borderId="0" xfId="0" applyNumberFormat="1" applyFont="1" applyFill="1" applyBorder="1" applyAlignment="1">
      <alignment vertical="center"/>
    </xf>
    <xf numFmtId="206" fontId="13" fillId="35" borderId="0" xfId="0" applyNumberFormat="1" applyFont="1" applyFill="1" applyBorder="1" applyAlignment="1">
      <alignment vertical="center"/>
    </xf>
    <xf numFmtId="206" fontId="4" fillId="35" borderId="0" xfId="0" applyNumberFormat="1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3" fontId="4" fillId="35" borderId="0" xfId="0" applyNumberFormat="1" applyFont="1" applyFill="1" applyBorder="1" applyAlignment="1">
      <alignment vertical="center"/>
    </xf>
    <xf numFmtId="0" fontId="4" fillId="0" borderId="28" xfId="56" applyFont="1" applyFill="1" applyBorder="1" applyAlignment="1" applyProtection="1">
      <alignment vertical="center"/>
      <protection/>
    </xf>
    <xf numFmtId="0" fontId="4" fillId="39" borderId="28" xfId="56" applyFont="1" applyFill="1" applyBorder="1" applyAlignment="1" applyProtection="1">
      <alignment horizontal="center" vertical="center" wrapText="1"/>
      <protection/>
    </xf>
    <xf numFmtId="0" fontId="4" fillId="27" borderId="17" xfId="0" applyFont="1" applyFill="1" applyBorder="1" applyAlignment="1">
      <alignment horizontal="center" vertical="center" wrapText="1"/>
    </xf>
    <xf numFmtId="0" fontId="30" fillId="0" borderId="13" xfId="56" applyFont="1" applyFill="1" applyBorder="1" applyAlignment="1" applyProtection="1">
      <alignment horizontal="right" vertical="center"/>
      <protection locked="0"/>
    </xf>
    <xf numFmtId="14" fontId="23" fillId="0" borderId="13" xfId="56" applyNumberFormat="1" applyFont="1" applyFill="1" applyBorder="1" applyAlignment="1" applyProtection="1">
      <alignment horizontal="right" vertical="center" wrapText="1"/>
      <protection locked="0"/>
    </xf>
    <xf numFmtId="210" fontId="23" fillId="0" borderId="13" xfId="56" applyNumberFormat="1" applyFont="1" applyFill="1" applyBorder="1" applyAlignment="1" applyProtection="1">
      <alignment horizontal="right" vertical="center" wrapText="1"/>
      <protection locked="0"/>
    </xf>
    <xf numFmtId="1" fontId="23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30" fillId="0" borderId="13" xfId="0" applyFont="1" applyBorder="1" applyAlignment="1">
      <alignment vertical="center" wrapText="1"/>
    </xf>
    <xf numFmtId="0" fontId="4" fillId="0" borderId="14" xfId="56" applyFont="1" applyFill="1" applyBorder="1" applyAlignment="1" applyProtection="1">
      <alignment vertical="center"/>
      <protection/>
    </xf>
    <xf numFmtId="0" fontId="23" fillId="0" borderId="14" xfId="56" applyFont="1" applyFill="1" applyBorder="1" applyAlignment="1" applyProtection="1">
      <alignment vertical="center"/>
      <protection/>
    </xf>
    <xf numFmtId="0" fontId="23" fillId="0" borderId="14" xfId="56" applyFont="1" applyFill="1" applyBorder="1" applyAlignment="1" applyProtection="1">
      <alignment horizontal="left" vertical="center"/>
      <protection/>
    </xf>
    <xf numFmtId="2" fontId="30" fillId="39" borderId="27" xfId="56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12" fillId="0" borderId="14" xfId="53" applyFont="1" applyBorder="1" applyAlignment="1">
      <alignment vertical="center" wrapText="1"/>
      <protection/>
    </xf>
    <xf numFmtId="0" fontId="12" fillId="0" borderId="13" xfId="53" applyFont="1" applyBorder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1" fontId="30" fillId="37" borderId="31" xfId="56" applyNumberFormat="1" applyFont="1" applyFill="1" applyBorder="1" applyAlignment="1" applyProtection="1">
      <alignment horizontal="center" vertical="center"/>
      <protection/>
    </xf>
    <xf numFmtId="206" fontId="30" fillId="37" borderId="13" xfId="56" applyNumberFormat="1" applyFont="1" applyFill="1" applyBorder="1" applyAlignment="1" applyProtection="1">
      <alignment horizontal="center" vertical="center"/>
      <protection/>
    </xf>
    <xf numFmtId="207" fontId="30" fillId="37" borderId="13" xfId="56" applyNumberFormat="1" applyFont="1" applyFill="1" applyBorder="1" applyAlignment="1" applyProtection="1">
      <alignment horizontal="center" vertical="center"/>
      <protection/>
    </xf>
    <xf numFmtId="0" fontId="19" fillId="11" borderId="26" xfId="52" applyFont="1" applyFill="1" applyBorder="1" applyAlignment="1">
      <alignment horizontal="center" vertical="center" wrapText="1"/>
      <protection/>
    </xf>
    <xf numFmtId="206" fontId="16" fillId="11" borderId="26" xfId="52" applyNumberFormat="1" applyFont="1" applyFill="1" applyBorder="1" applyAlignment="1">
      <alignment horizontal="center" vertical="center" wrapText="1"/>
      <protection/>
    </xf>
    <xf numFmtId="0" fontId="8" fillId="11" borderId="27" xfId="52" applyFont="1" applyFill="1" applyBorder="1" applyAlignment="1">
      <alignment horizontal="center" vertical="center" wrapText="1"/>
      <protection/>
    </xf>
    <xf numFmtId="171" fontId="4" fillId="11" borderId="13" xfId="47" applyFont="1" applyFill="1" applyBorder="1" applyAlignment="1">
      <alignment vertical="center" wrapText="1"/>
    </xf>
    <xf numFmtId="2" fontId="2" fillId="37" borderId="27" xfId="56" applyNumberFormat="1" applyFont="1" applyFill="1" applyBorder="1" applyAlignment="1" applyProtection="1">
      <alignment horizontal="center" vertical="center" wrapText="1"/>
      <protection/>
    </xf>
    <xf numFmtId="207" fontId="4" fillId="42" borderId="27" xfId="52" applyNumberFormat="1" applyFont="1" applyFill="1" applyBorder="1" applyAlignment="1">
      <alignment horizontal="center" vertical="center" wrapText="1"/>
      <protection/>
    </xf>
    <xf numFmtId="207" fontId="4" fillId="10" borderId="27" xfId="52" applyNumberFormat="1" applyFont="1" applyFill="1" applyBorder="1" applyAlignment="1">
      <alignment horizontal="center" vertical="center" wrapText="1"/>
      <protection/>
    </xf>
    <xf numFmtId="207" fontId="4" fillId="16" borderId="27" xfId="52" applyNumberFormat="1" applyFont="1" applyFill="1" applyBorder="1" applyAlignment="1">
      <alignment horizontal="center" vertical="center" wrapText="1"/>
      <protection/>
    </xf>
    <xf numFmtId="207" fontId="4" fillId="19" borderId="27" xfId="52" applyNumberFormat="1" applyFont="1" applyFill="1" applyBorder="1" applyAlignment="1">
      <alignment horizontal="center" vertical="center" wrapText="1"/>
      <protection/>
    </xf>
    <xf numFmtId="207" fontId="4" fillId="44" borderId="27" xfId="52" applyNumberFormat="1" applyFont="1" applyFill="1" applyBorder="1" applyAlignment="1">
      <alignment horizontal="center" vertical="center" wrapText="1"/>
      <protection/>
    </xf>
    <xf numFmtId="207" fontId="4" fillId="13" borderId="27" xfId="52" applyNumberFormat="1" applyFont="1" applyFill="1" applyBorder="1" applyAlignment="1">
      <alignment horizontal="center" vertical="center" wrapText="1"/>
      <protection/>
    </xf>
    <xf numFmtId="3" fontId="0" fillId="35" borderId="0" xfId="0" applyNumberFormat="1" applyFill="1" applyBorder="1" applyAlignment="1">
      <alignment vertical="center"/>
    </xf>
    <xf numFmtId="206" fontId="0" fillId="35" borderId="0" xfId="0" applyNumberFormat="1" applyFill="1" applyBorder="1" applyAlignment="1">
      <alignment vertical="center"/>
    </xf>
    <xf numFmtId="3" fontId="4" fillId="35" borderId="32" xfId="0" applyNumberFormat="1" applyFont="1" applyFill="1" applyBorder="1" applyAlignment="1">
      <alignment horizontal="center" vertical="center"/>
    </xf>
    <xf numFmtId="207" fontId="23" fillId="35" borderId="32" xfId="0" applyNumberFormat="1" applyFont="1" applyFill="1" applyBorder="1" applyAlignment="1">
      <alignment vertical="center"/>
    </xf>
    <xf numFmtId="3" fontId="13" fillId="35" borderId="32" xfId="0" applyNumberFormat="1" applyFont="1" applyFill="1" applyBorder="1" applyAlignment="1">
      <alignment vertical="center"/>
    </xf>
    <xf numFmtId="0" fontId="0" fillId="4" borderId="33" xfId="0" applyFont="1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35" borderId="0" xfId="0" applyFont="1" applyFill="1" applyAlignment="1">
      <alignment horizontal="left" vertical="top" wrapText="1"/>
    </xf>
    <xf numFmtId="0" fontId="3" fillId="0" borderId="0" xfId="0" applyFont="1" applyBorder="1" applyAlignment="1">
      <alignment/>
    </xf>
    <xf numFmtId="0" fontId="33" fillId="0" borderId="0" xfId="52" applyFont="1" applyBorder="1" applyAlignment="1">
      <alignment horizontal="center" vertical="center" wrapText="1"/>
      <protection/>
    </xf>
    <xf numFmtId="0" fontId="37" fillId="6" borderId="14" xfId="52" applyFont="1" applyFill="1" applyBorder="1" applyAlignment="1">
      <alignment horizontal="left" vertical="top" wrapText="1"/>
      <protection/>
    </xf>
    <xf numFmtId="0" fontId="37" fillId="6" borderId="27" xfId="52" applyFont="1" applyFill="1" applyBorder="1" applyAlignment="1">
      <alignment horizontal="left" vertical="top" wrapText="1"/>
      <protection/>
    </xf>
    <xf numFmtId="0" fontId="34" fillId="0" borderId="0" xfId="53" applyFont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27" xfId="53" applyFont="1" applyFill="1" applyBorder="1" applyAlignment="1">
      <alignment horizontal="center" vertical="center" wrapText="1"/>
      <protection/>
    </xf>
    <xf numFmtId="2" fontId="4" fillId="6" borderId="13" xfId="56" applyNumberFormat="1" applyFont="1" applyFill="1" applyBorder="1" applyAlignment="1" applyProtection="1">
      <alignment horizontal="center" vertical="center" wrapText="1"/>
      <protection/>
    </xf>
    <xf numFmtId="0" fontId="39" fillId="0" borderId="0" xfId="55" applyFont="1" applyBorder="1" applyAlignment="1">
      <alignment horizontal="center" vertical="center" wrapText="1"/>
      <protection/>
    </xf>
    <xf numFmtId="0" fontId="12" fillId="0" borderId="0" xfId="55" applyFont="1" applyBorder="1" applyAlignment="1">
      <alignment horizontal="left" vertical="center" wrapText="1"/>
      <protection/>
    </xf>
    <xf numFmtId="0" fontId="12" fillId="0" borderId="0" xfId="52" applyFont="1" applyBorder="1" applyAlignment="1">
      <alignment horizontal="left" vertical="center" wrapText="1"/>
      <protection/>
    </xf>
    <xf numFmtId="0" fontId="12" fillId="0" borderId="21" xfId="52" applyFont="1" applyBorder="1" applyAlignment="1">
      <alignment horizontal="left" vertical="center" wrapText="1"/>
      <protection/>
    </xf>
    <xf numFmtId="0" fontId="32" fillId="0" borderId="36" xfId="53" applyFont="1" applyBorder="1" applyAlignment="1">
      <alignment horizontal="center" vertical="center" wrapText="1"/>
      <protection/>
    </xf>
    <xf numFmtId="0" fontId="9" fillId="4" borderId="13" xfId="53" applyFont="1" applyFill="1" applyBorder="1" applyAlignment="1">
      <alignment horizontal="center" vertical="center" wrapText="1"/>
      <protection/>
    </xf>
    <xf numFmtId="0" fontId="34" fillId="0" borderId="29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left" vertical="center" wrapText="1"/>
      <protection/>
    </xf>
    <xf numFmtId="0" fontId="12" fillId="0" borderId="0" xfId="54" applyFont="1" applyBorder="1" applyAlignment="1">
      <alignment horizontal="left" vertical="center" wrapText="1"/>
      <protection/>
    </xf>
    <xf numFmtId="0" fontId="4" fillId="34" borderId="26" xfId="53" applyFont="1" applyFill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left" vertical="center" wrapText="1"/>
      <protection/>
    </xf>
    <xf numFmtId="0" fontId="4" fillId="11" borderId="14" xfId="55" applyFont="1" applyFill="1" applyBorder="1" applyAlignment="1">
      <alignment horizontal="center" vertical="center" wrapText="1"/>
      <protection/>
    </xf>
    <xf numFmtId="0" fontId="4" fillId="11" borderId="27" xfId="55" applyFont="1" applyFill="1" applyBorder="1" applyAlignment="1">
      <alignment horizontal="center" vertical="center" wrapText="1"/>
      <protection/>
    </xf>
    <xf numFmtId="0" fontId="4" fillId="34" borderId="37" xfId="53" applyFont="1" applyFill="1" applyBorder="1" applyAlignment="1">
      <alignment horizontal="center" vertical="center" wrapText="1"/>
      <protection/>
    </xf>
    <xf numFmtId="0" fontId="4" fillId="34" borderId="38" xfId="53" applyFont="1" applyFill="1" applyBorder="1" applyAlignment="1">
      <alignment horizontal="center" vertical="center" wrapText="1"/>
      <protection/>
    </xf>
    <xf numFmtId="0" fontId="4" fillId="34" borderId="39" xfId="53" applyFont="1" applyFill="1" applyBorder="1" applyAlignment="1">
      <alignment horizontal="center" vertical="center" wrapText="1"/>
      <protection/>
    </xf>
    <xf numFmtId="0" fontId="8" fillId="11" borderId="14" xfId="52" applyFont="1" applyFill="1" applyBorder="1" applyAlignment="1">
      <alignment horizontal="center" vertical="center" wrapText="1"/>
      <protection/>
    </xf>
    <xf numFmtId="0" fontId="8" fillId="11" borderId="26" xfId="52" applyFont="1" applyFill="1" applyBorder="1" applyAlignment="1">
      <alignment horizontal="center" vertical="center" wrapText="1"/>
      <protection/>
    </xf>
    <xf numFmtId="3" fontId="4" fillId="27" borderId="14" xfId="0" applyNumberFormat="1" applyFont="1" applyFill="1" applyBorder="1" applyAlignment="1">
      <alignment horizontal="center" vertical="center"/>
    </xf>
    <xf numFmtId="3" fontId="4" fillId="27" borderId="26" xfId="0" applyNumberFormat="1" applyFont="1" applyFill="1" applyBorder="1" applyAlignment="1">
      <alignment horizontal="center" vertical="center"/>
    </xf>
    <xf numFmtId="3" fontId="4" fillId="27" borderId="2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3" fontId="4" fillId="35" borderId="32" xfId="0" applyNumberFormat="1" applyFont="1" applyFill="1" applyBorder="1" applyAlignment="1">
      <alignment horizontal="center" vertical="center"/>
    </xf>
    <xf numFmtId="3" fontId="4" fillId="35" borderId="0" xfId="0" applyNumberFormat="1" applyFont="1" applyFill="1" applyBorder="1" applyAlignment="1">
      <alignment horizontal="center" vertical="center"/>
    </xf>
    <xf numFmtId="0" fontId="8" fillId="27" borderId="13" xfId="0" applyFont="1" applyFill="1" applyBorder="1" applyAlignment="1">
      <alignment horizontal="center" vertical="center"/>
    </xf>
    <xf numFmtId="0" fontId="4" fillId="13" borderId="0" xfId="56" applyFont="1" applyFill="1" applyAlignment="1" applyProtection="1">
      <alignment horizontal="left" vertical="center"/>
      <protection/>
    </xf>
    <xf numFmtId="212" fontId="4" fillId="0" borderId="0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PAGE27" xfId="52"/>
    <cellStyle name="Normal_PAGE28" xfId="53"/>
    <cellStyle name="Normal_PAGE29" xfId="54"/>
    <cellStyle name="Normal_PAGE30" xfId="55"/>
    <cellStyle name="Normal_sheet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104775</xdr:colOff>
      <xdr:row>12</xdr:row>
      <xdr:rowOff>200025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11049000" y="3952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s75filer05\region$\PROMOTION_SANTE_R\RECENTRALISATION\BUDGET\2012\Retour%20nomenclature%20service%20efficie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g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H8"/>
  <sheetViews>
    <sheetView tabSelected="1" zoomScalePageLayoutView="0" workbookViewId="0" topLeftCell="A1">
      <selection activeCell="K8" sqref="K8"/>
    </sheetView>
  </sheetViews>
  <sheetFormatPr defaultColWidth="11.421875" defaultRowHeight="12.75"/>
  <cols>
    <col min="1" max="1" width="19.28125" style="0" customWidth="1"/>
    <col min="8" max="8" width="17.7109375" style="0" customWidth="1"/>
  </cols>
  <sheetData>
    <row r="3" ht="13.5" thickBot="1"/>
    <row r="4" ht="12.75" hidden="1"/>
    <row r="5" ht="7.5" customHeight="1" hidden="1"/>
    <row r="6" ht="12.75" hidden="1"/>
    <row r="7" ht="12.75" hidden="1"/>
    <row r="8" spans="2:8" ht="233.25" customHeight="1" thickBot="1">
      <c r="B8" s="306" t="s">
        <v>181</v>
      </c>
      <c r="C8" s="307"/>
      <c r="D8" s="307"/>
      <c r="E8" s="307"/>
      <c r="F8" s="307"/>
      <c r="G8" s="307"/>
      <c r="H8" s="308"/>
    </row>
  </sheetData>
  <sheetProtection/>
  <mergeCells count="1">
    <mergeCell ref="B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E36"/>
  <sheetViews>
    <sheetView view="pageLayout" zoomScale="80" zoomScaleNormal="75" zoomScalePageLayoutView="80" workbookViewId="0" topLeftCell="A1">
      <selection activeCell="E36" sqref="E36"/>
    </sheetView>
  </sheetViews>
  <sheetFormatPr defaultColWidth="11.421875" defaultRowHeight="12.75"/>
  <cols>
    <col min="1" max="1" width="41.421875" style="52" customWidth="1"/>
    <col min="2" max="3" width="18.7109375" style="74" customWidth="1"/>
    <col min="4" max="4" width="23.140625" style="74" customWidth="1"/>
    <col min="5" max="5" width="21.28125" style="52" customWidth="1"/>
    <col min="6" max="16384" width="11.421875" style="52" customWidth="1"/>
  </cols>
  <sheetData>
    <row r="1" spans="1:3" ht="15" customHeight="1">
      <c r="A1" s="47" t="s">
        <v>16</v>
      </c>
      <c r="B1" s="47"/>
      <c r="C1" s="47"/>
    </row>
    <row r="2" spans="1:3" ht="18" customHeight="1">
      <c r="A2" s="47" t="s">
        <v>175</v>
      </c>
      <c r="B2" s="47"/>
      <c r="C2" s="47"/>
    </row>
    <row r="3" spans="1:3" ht="15" customHeight="1">
      <c r="A3" s="157" t="s">
        <v>176</v>
      </c>
      <c r="B3" s="157"/>
      <c r="C3" s="47">
        <v>2019</v>
      </c>
    </row>
    <row r="4" ht="21.75" customHeight="1"/>
    <row r="5" spans="1:4" s="55" customFormat="1" ht="30" customHeight="1">
      <c r="A5" s="347" t="s">
        <v>35</v>
      </c>
      <c r="B5" s="347"/>
      <c r="C5" s="347"/>
      <c r="D5" s="347"/>
    </row>
    <row r="6" spans="1:4" ht="19.5" customHeight="1">
      <c r="A6" s="53"/>
      <c r="B6" s="75"/>
      <c r="C6" s="76"/>
      <c r="D6" s="77"/>
    </row>
    <row r="7" spans="1:5" ht="27.75" customHeight="1">
      <c r="A7" s="53"/>
      <c r="B7" s="348"/>
      <c r="C7" s="348"/>
      <c r="D7" s="348"/>
      <c r="E7" s="42"/>
    </row>
    <row r="8" spans="1:5" s="55" customFormat="1" ht="24.75" customHeight="1">
      <c r="A8" s="54"/>
      <c r="B8" s="78"/>
      <c r="C8" s="79"/>
      <c r="D8" s="80"/>
      <c r="E8" s="145" t="s">
        <v>174</v>
      </c>
    </row>
    <row r="9" spans="1:5" s="55" customFormat="1" ht="45.75" customHeight="1">
      <c r="A9" s="268" t="s">
        <v>33</v>
      </c>
      <c r="B9" s="269" t="s">
        <v>30</v>
      </c>
      <c r="C9" s="269" t="s">
        <v>31</v>
      </c>
      <c r="D9" s="269" t="s">
        <v>32</v>
      </c>
      <c r="E9" s="270" t="s">
        <v>37</v>
      </c>
    </row>
    <row r="10" spans="1:5" s="55" customFormat="1" ht="13.5">
      <c r="A10" s="226"/>
      <c r="B10" s="226"/>
      <c r="C10" s="226"/>
      <c r="D10" s="226"/>
      <c r="E10" s="226"/>
    </row>
    <row r="11" spans="1:5" ht="13.5">
      <c r="A11" s="226"/>
      <c r="B11" s="226"/>
      <c r="C11" s="226"/>
      <c r="D11" s="226"/>
      <c r="E11" s="226"/>
    </row>
    <row r="12" spans="1:5" ht="13.5">
      <c r="A12" s="226"/>
      <c r="B12" s="226"/>
      <c r="C12" s="226"/>
      <c r="D12" s="226"/>
      <c r="E12" s="226"/>
    </row>
    <row r="13" spans="1:5" ht="13.5">
      <c r="A13" s="226"/>
      <c r="B13" s="226"/>
      <c r="C13" s="226"/>
      <c r="D13" s="226"/>
      <c r="E13" s="226"/>
    </row>
    <row r="14" spans="1:5" ht="13.5">
      <c r="A14" s="226"/>
      <c r="B14" s="226"/>
      <c r="C14" s="226"/>
      <c r="D14" s="226"/>
      <c r="E14" s="226"/>
    </row>
    <row r="15" spans="1:5" ht="13.5">
      <c r="A15" s="226"/>
      <c r="B15" s="226"/>
      <c r="C15" s="226"/>
      <c r="D15" s="226"/>
      <c r="E15" s="226"/>
    </row>
    <row r="16" spans="1:5" ht="13.5">
      <c r="A16" s="226"/>
      <c r="B16" s="226"/>
      <c r="C16" s="226"/>
      <c r="D16" s="226"/>
      <c r="E16" s="226"/>
    </row>
    <row r="17" spans="1:5" ht="13.5">
      <c r="A17" s="226"/>
      <c r="B17" s="226"/>
      <c r="C17" s="226"/>
      <c r="D17" s="226"/>
      <c r="E17" s="226"/>
    </row>
    <row r="18" spans="1:5" ht="13.5">
      <c r="A18" s="226"/>
      <c r="B18" s="226"/>
      <c r="C18" s="226"/>
      <c r="D18" s="226"/>
      <c r="E18" s="226"/>
    </row>
    <row r="19" spans="1:5" ht="13.5">
      <c r="A19" s="226"/>
      <c r="B19" s="226"/>
      <c r="C19" s="226"/>
      <c r="D19" s="226"/>
      <c r="E19" s="226"/>
    </row>
    <row r="20" spans="1:5" ht="13.5">
      <c r="A20" s="226"/>
      <c r="B20" s="226"/>
      <c r="C20" s="226"/>
      <c r="D20" s="226"/>
      <c r="E20" s="226"/>
    </row>
    <row r="21" spans="1:5" ht="13.5">
      <c r="A21" s="226"/>
      <c r="B21" s="226"/>
      <c r="C21" s="226"/>
      <c r="D21" s="226"/>
      <c r="E21" s="226"/>
    </row>
    <row r="22" spans="1:5" ht="13.5">
      <c r="A22" s="226"/>
      <c r="B22" s="226"/>
      <c r="C22" s="226"/>
      <c r="D22" s="226"/>
      <c r="E22" s="226"/>
    </row>
    <row r="23" spans="1:5" ht="13.5">
      <c r="A23" s="226"/>
      <c r="B23" s="226"/>
      <c r="C23" s="226"/>
      <c r="D23" s="226"/>
      <c r="E23" s="226"/>
    </row>
    <row r="24" spans="1:5" ht="13.5">
      <c r="A24" s="226"/>
      <c r="B24" s="226"/>
      <c r="C24" s="226"/>
      <c r="D24" s="226"/>
      <c r="E24" s="226"/>
    </row>
    <row r="25" spans="1:5" ht="13.5">
      <c r="A25" s="226"/>
      <c r="B25" s="226"/>
      <c r="C25" s="226"/>
      <c r="D25" s="226"/>
      <c r="E25" s="226"/>
    </row>
    <row r="26" spans="1:5" ht="13.5">
      <c r="A26" s="226"/>
      <c r="B26" s="226"/>
      <c r="C26" s="226"/>
      <c r="D26" s="226"/>
      <c r="E26" s="226"/>
    </row>
    <row r="27" spans="1:5" ht="13.5">
      <c r="A27" s="226"/>
      <c r="B27" s="226"/>
      <c r="C27" s="226"/>
      <c r="D27" s="226"/>
      <c r="E27" s="226"/>
    </row>
    <row r="28" spans="1:5" ht="13.5">
      <c r="A28" s="226"/>
      <c r="B28" s="226"/>
      <c r="C28" s="226"/>
      <c r="D28" s="226"/>
      <c r="E28" s="226"/>
    </row>
    <row r="29" spans="1:5" ht="13.5">
      <c r="A29" s="226"/>
      <c r="B29" s="226"/>
      <c r="C29" s="226"/>
      <c r="D29" s="226"/>
      <c r="E29" s="226"/>
    </row>
    <row r="30" spans="1:5" ht="13.5">
      <c r="A30" s="226"/>
      <c r="B30" s="226"/>
      <c r="C30" s="226"/>
      <c r="D30" s="226"/>
      <c r="E30" s="226"/>
    </row>
    <row r="31" spans="1:5" ht="13.5">
      <c r="A31" s="226"/>
      <c r="B31" s="226"/>
      <c r="C31" s="226"/>
      <c r="D31" s="226"/>
      <c r="E31" s="226"/>
    </row>
    <row r="32" spans="1:5" ht="13.5">
      <c r="A32" s="226"/>
      <c r="B32" s="226"/>
      <c r="C32" s="226"/>
      <c r="D32" s="226"/>
      <c r="E32" s="226"/>
    </row>
    <row r="33" spans="1:5" ht="13.5">
      <c r="A33" s="226"/>
      <c r="B33" s="226"/>
      <c r="C33" s="226"/>
      <c r="D33" s="226"/>
      <c r="E33" s="226"/>
    </row>
    <row r="34" spans="1:5" ht="13.5">
      <c r="A34" s="226"/>
      <c r="B34" s="226"/>
      <c r="C34" s="226"/>
      <c r="D34" s="226"/>
      <c r="E34" s="226"/>
    </row>
    <row r="35" spans="1:5" ht="13.5">
      <c r="A35" s="226"/>
      <c r="B35" s="226"/>
      <c r="C35" s="226"/>
      <c r="D35" s="226"/>
      <c r="E35" s="226"/>
    </row>
    <row r="36" spans="1:5" ht="13.5">
      <c r="A36" s="271" t="s">
        <v>10</v>
      </c>
      <c r="B36" s="272"/>
      <c r="C36" s="273"/>
      <c r="D36" s="274"/>
      <c r="E36" s="275">
        <f>SUM(E10:E35)</f>
        <v>0</v>
      </c>
    </row>
  </sheetData>
  <sheetProtection/>
  <mergeCells count="2">
    <mergeCell ref="A5:D5"/>
    <mergeCell ref="B7:D7"/>
  </mergeCells>
  <printOptions horizontalCentered="1"/>
  <pageMargins left="0.25" right="0.25" top="0.75" bottom="0.75" header="0.3" footer="0.3"/>
  <pageSetup fitToWidth="0" fitToHeight="1" orientation="landscape" paperSize="9" scale="88" r:id="rId1"/>
  <headerFooter alignWithMargins="0">
    <oddFooter xml:space="preserve">&amp;LARS Ile-de-France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9"/>
  <sheetViews>
    <sheetView view="pageLayout" zoomScale="80" zoomScaleSheetLayoutView="100" zoomScalePageLayoutView="80" workbookViewId="0" topLeftCell="A7">
      <selection activeCell="A32" sqref="A32:L32"/>
    </sheetView>
  </sheetViews>
  <sheetFormatPr defaultColWidth="11.421875" defaultRowHeight="12.75"/>
  <cols>
    <col min="1" max="1" width="16.57421875" style="44" customWidth="1"/>
    <col min="2" max="11" width="11.421875" style="44" customWidth="1"/>
    <col min="12" max="12" width="12.421875" style="44" customWidth="1"/>
    <col min="13" max="16384" width="11.421875" style="44" customWidth="1"/>
  </cols>
  <sheetData>
    <row r="1" spans="1:12" ht="102.75" customHeight="1">
      <c r="A1" s="310" t="s">
        <v>165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1" s="48" customFormat="1" ht="13.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48" customFormat="1" ht="13.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s="48" customFormat="1" ht="17.25">
      <c r="A4" s="91" t="s">
        <v>89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6" ht="15">
      <c r="A6" s="96" t="s">
        <v>115</v>
      </c>
    </row>
    <row r="7" ht="15">
      <c r="A7" s="96" t="s">
        <v>178</v>
      </c>
    </row>
    <row r="9" ht="15">
      <c r="A9" s="84"/>
    </row>
    <row r="10" spans="1:11" s="84" customFormat="1" ht="18" customHeight="1">
      <c r="A10" s="91" t="s">
        <v>45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s="84" customFormat="1" ht="18" customHeight="1">
      <c r="A11" s="91"/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="92" customFormat="1" ht="13.5">
      <c r="A12" s="205" t="s">
        <v>108</v>
      </c>
    </row>
    <row r="13" spans="1:2" ht="15">
      <c r="A13" s="206"/>
      <c r="B13" s="81"/>
    </row>
    <row r="14" ht="15">
      <c r="B14" s="87" t="s">
        <v>38</v>
      </c>
    </row>
    <row r="15" spans="1:2" s="84" customFormat="1" ht="13.5">
      <c r="A15" s="84" t="s">
        <v>41</v>
      </c>
      <c r="B15" s="85"/>
    </row>
    <row r="16" s="84" customFormat="1" ht="13.5">
      <c r="B16" s="85"/>
    </row>
    <row r="17" ht="15">
      <c r="B17" s="87" t="s">
        <v>116</v>
      </c>
    </row>
    <row r="18" spans="1:12" ht="16.5" customHeight="1">
      <c r="A18" s="313" t="s">
        <v>179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</row>
    <row r="19" spans="1:2" ht="15">
      <c r="A19" s="82"/>
      <c r="B19" s="82"/>
    </row>
    <row r="20" ht="18" customHeight="1">
      <c r="B20" s="87" t="s">
        <v>46</v>
      </c>
    </row>
    <row r="21" spans="1:12" ht="15.75" customHeight="1">
      <c r="A21" s="309" t="s">
        <v>180</v>
      </c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</row>
    <row r="22" spans="1:2" s="84" customFormat="1" ht="15" customHeight="1">
      <c r="A22" s="84" t="s">
        <v>43</v>
      </c>
      <c r="B22" s="85"/>
    </row>
    <row r="23" ht="15">
      <c r="A23" s="82"/>
    </row>
    <row r="24" spans="1:2" ht="15">
      <c r="A24" s="82"/>
      <c r="B24" s="87" t="s">
        <v>39</v>
      </c>
    </row>
    <row r="25" ht="15">
      <c r="A25" s="88" t="s">
        <v>158</v>
      </c>
    </row>
    <row r="26" ht="15">
      <c r="A26" s="88" t="s">
        <v>48</v>
      </c>
    </row>
    <row r="27" ht="15">
      <c r="A27" s="88"/>
    </row>
    <row r="28" spans="2:3" ht="15">
      <c r="B28" s="87" t="s">
        <v>40</v>
      </c>
      <c r="C28" s="82"/>
    </row>
    <row r="29" spans="1:12" ht="15" customHeight="1">
      <c r="A29" s="309" t="s">
        <v>113</v>
      </c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</row>
    <row r="30" spans="1:11" ht="1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2" ht="15" customHeight="1">
      <c r="A31" s="82"/>
      <c r="B31" s="87" t="s">
        <v>50</v>
      </c>
    </row>
    <row r="32" spans="1:12" s="84" customFormat="1" ht="30.75" customHeight="1">
      <c r="A32" s="311" t="s">
        <v>109</v>
      </c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</row>
    <row r="34" spans="1:2" ht="15">
      <c r="A34" s="82"/>
      <c r="B34" s="87" t="s">
        <v>49</v>
      </c>
    </row>
    <row r="35" spans="1:13" s="84" customFormat="1" ht="16.5" customHeight="1">
      <c r="A35" s="311" t="s">
        <v>110</v>
      </c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86"/>
    </row>
    <row r="36" s="84" customFormat="1" ht="15.75" customHeight="1">
      <c r="A36" s="97" t="s">
        <v>117</v>
      </c>
    </row>
    <row r="37" spans="1:2" ht="15">
      <c r="A37" s="82"/>
      <c r="B37" s="82"/>
    </row>
    <row r="38" spans="1:2" ht="15">
      <c r="A38" s="82"/>
      <c r="B38" s="87" t="s">
        <v>51</v>
      </c>
    </row>
    <row r="39" s="84" customFormat="1" ht="13.5">
      <c r="A39" s="84" t="s">
        <v>42</v>
      </c>
    </row>
  </sheetData>
  <sheetProtection/>
  <mergeCells count="6">
    <mergeCell ref="A29:L29"/>
    <mergeCell ref="A1:L1"/>
    <mergeCell ref="A35:L35"/>
    <mergeCell ref="A32:L32"/>
    <mergeCell ref="A18:L18"/>
    <mergeCell ref="A21:L21"/>
  </mergeCells>
  <printOptions/>
  <pageMargins left="0.25" right="0.25" top="0.75" bottom="0.75" header="0.3" footer="0.3"/>
  <pageSetup fitToHeight="1" fitToWidth="1" orientation="portrait" paperSize="9" scale="70" r:id="rId1"/>
  <headerFooter alignWithMargins="0">
    <oddFooter xml:space="preserve">&amp;LARS Ile-de-France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43"/>
  <sheetViews>
    <sheetView view="pageLayout" zoomScale="80" zoomScaleNormal="75" zoomScalePageLayoutView="80" workbookViewId="0" topLeftCell="A1">
      <selection activeCell="B34" sqref="B34"/>
    </sheetView>
  </sheetViews>
  <sheetFormatPr defaultColWidth="11.421875" defaultRowHeight="12.75"/>
  <cols>
    <col min="1" max="1" width="65.57421875" style="5" customWidth="1"/>
    <col min="2" max="2" width="56.00390625" style="5" customWidth="1"/>
    <col min="3" max="4" width="11.421875" style="5" customWidth="1"/>
    <col min="5" max="6" width="17.140625" style="5" customWidth="1"/>
    <col min="7" max="16384" width="11.421875" style="5" customWidth="1"/>
  </cols>
  <sheetData>
    <row r="1" spans="1:10" s="32" customFormat="1" ht="23.25" customHeight="1">
      <c r="A1" s="315" t="s">
        <v>97</v>
      </c>
      <c r="B1" s="315"/>
      <c r="C1" s="315"/>
      <c r="D1" s="315"/>
      <c r="E1" s="98" t="s">
        <v>29</v>
      </c>
      <c r="F1" s="99">
        <v>2019</v>
      </c>
      <c r="G1" s="98"/>
      <c r="I1" s="37"/>
      <c r="J1" s="37"/>
    </row>
    <row r="2" spans="1:7" ht="13.5" thickBot="1">
      <c r="A2" s="314"/>
      <c r="B2" s="314"/>
      <c r="C2" s="314"/>
      <c r="D2" s="314"/>
      <c r="E2" s="314"/>
      <c r="F2" s="314"/>
      <c r="G2" s="314"/>
    </row>
    <row r="3" spans="1:7" ht="12.75" customHeight="1" thickTop="1">
      <c r="A3" s="148"/>
      <c r="B3" s="35"/>
      <c r="C3" s="35"/>
      <c r="D3" s="151"/>
      <c r="E3" s="35"/>
      <c r="F3" s="35"/>
      <c r="G3" s="36"/>
    </row>
    <row r="4" spans="1:7" ht="13.5">
      <c r="A4" s="149" t="s">
        <v>118</v>
      </c>
      <c r="B4" s="207"/>
      <c r="C4" s="6"/>
      <c r="D4" s="152"/>
      <c r="E4" s="6"/>
      <c r="F4" s="6"/>
      <c r="G4" s="7"/>
    </row>
    <row r="5" spans="1:7" ht="13.5">
      <c r="A5" s="149"/>
      <c r="B5" s="147"/>
      <c r="C5" s="6"/>
      <c r="D5" s="152"/>
      <c r="E5" s="6"/>
      <c r="F5" s="6"/>
      <c r="G5" s="7"/>
    </row>
    <row r="6" spans="1:7" ht="13.5">
      <c r="A6" s="149"/>
      <c r="B6" s="156"/>
      <c r="C6" s="6"/>
      <c r="D6" s="152"/>
      <c r="E6" s="6"/>
      <c r="F6" s="6"/>
      <c r="G6" s="7"/>
    </row>
    <row r="7" spans="1:7" ht="13.5">
      <c r="A7" s="149" t="s">
        <v>1</v>
      </c>
      <c r="B7" s="207"/>
      <c r="C7" s="6"/>
      <c r="D7" s="153" t="s">
        <v>52</v>
      </c>
      <c r="E7" s="207"/>
      <c r="F7" s="207"/>
      <c r="G7" s="7"/>
    </row>
    <row r="8" spans="1:7" ht="13.5">
      <c r="A8" s="149"/>
      <c r="B8" s="147"/>
      <c r="C8" s="6"/>
      <c r="D8" s="152"/>
      <c r="E8" s="6"/>
      <c r="F8" s="6"/>
      <c r="G8" s="7"/>
    </row>
    <row r="9" spans="1:7" ht="13.5">
      <c r="A9" s="149"/>
      <c r="B9" s="156"/>
      <c r="C9" s="6"/>
      <c r="D9" s="152"/>
      <c r="E9" s="6"/>
      <c r="F9" s="6"/>
      <c r="G9" s="7"/>
    </row>
    <row r="10" spans="1:7" ht="14.25" customHeight="1">
      <c r="A10" s="149" t="s">
        <v>17</v>
      </c>
      <c r="B10" s="207"/>
      <c r="C10" s="6"/>
      <c r="D10" s="153" t="s">
        <v>15</v>
      </c>
      <c r="E10" s="207"/>
      <c r="F10" s="207"/>
      <c r="G10" s="7"/>
    </row>
    <row r="11" spans="1:7" ht="13.5">
      <c r="A11" s="149"/>
      <c r="B11" s="147"/>
      <c r="C11" s="6"/>
      <c r="D11" s="152"/>
      <c r="E11" s="6"/>
      <c r="F11" s="6"/>
      <c r="G11" s="7"/>
    </row>
    <row r="12" spans="1:7" ht="13.5">
      <c r="A12" s="149"/>
      <c r="B12" s="147"/>
      <c r="C12" s="6"/>
      <c r="D12" s="152"/>
      <c r="E12" s="6"/>
      <c r="F12" s="6"/>
      <c r="G12" s="7"/>
    </row>
    <row r="13" spans="1:7" ht="13.5">
      <c r="A13" s="149" t="s">
        <v>47</v>
      </c>
      <c r="B13" s="207"/>
      <c r="D13" s="152"/>
      <c r="E13" s="6"/>
      <c r="F13" s="6"/>
      <c r="G13" s="7"/>
    </row>
    <row r="14" spans="1:7" ht="13.5">
      <c r="A14" s="155" t="s">
        <v>78</v>
      </c>
      <c r="B14" s="207"/>
      <c r="D14" s="152"/>
      <c r="E14" s="6"/>
      <c r="F14" s="6"/>
      <c r="G14" s="7"/>
    </row>
    <row r="15" spans="1:7" ht="13.5">
      <c r="A15" s="149"/>
      <c r="B15" s="207"/>
      <c r="D15" s="152"/>
      <c r="E15" s="6"/>
      <c r="F15" s="6"/>
      <c r="G15" s="7"/>
    </row>
    <row r="16" spans="1:7" ht="13.5">
      <c r="A16" s="282"/>
      <c r="B16" s="207"/>
      <c r="C16" s="6"/>
      <c r="D16" s="152"/>
      <c r="E16" s="6"/>
      <c r="F16" s="6"/>
      <c r="G16" s="7"/>
    </row>
    <row r="17" spans="1:7" ht="13.5">
      <c r="A17" s="149"/>
      <c r="B17" s="147"/>
      <c r="C17" s="6"/>
      <c r="D17" s="152"/>
      <c r="E17" s="6"/>
      <c r="F17" s="6"/>
      <c r="G17" s="7"/>
    </row>
    <row r="18" spans="1:7" ht="12" customHeight="1">
      <c r="A18" s="149"/>
      <c r="B18" s="6"/>
      <c r="C18" s="6"/>
      <c r="D18" s="152"/>
      <c r="E18" s="6"/>
      <c r="F18" s="6"/>
      <c r="G18" s="7"/>
    </row>
    <row r="19" spans="1:7" ht="13.5">
      <c r="A19" s="149" t="s">
        <v>94</v>
      </c>
      <c r="B19" s="207"/>
      <c r="F19" s="6"/>
      <c r="G19" s="7"/>
    </row>
    <row r="20" spans="1:7" ht="13.5">
      <c r="A20" s="149"/>
      <c r="B20" s="147"/>
      <c r="F20" s="6"/>
      <c r="G20" s="7"/>
    </row>
    <row r="21" spans="1:7" ht="16.5" customHeight="1">
      <c r="A21" s="149"/>
      <c r="B21" s="39"/>
      <c r="F21" s="6"/>
      <c r="G21" s="7"/>
    </row>
    <row r="22" spans="1:7" ht="13.5">
      <c r="A22" s="149" t="s">
        <v>95</v>
      </c>
      <c r="B22" s="207"/>
      <c r="F22" s="6"/>
      <c r="G22" s="7"/>
    </row>
    <row r="23" spans="1:7" ht="13.5">
      <c r="A23" s="155" t="s">
        <v>93</v>
      </c>
      <c r="B23" s="156"/>
      <c r="F23" s="6"/>
      <c r="G23" s="7"/>
    </row>
    <row r="24" spans="1:7" ht="13.5">
      <c r="A24" s="155"/>
      <c r="B24" s="156"/>
      <c r="F24" s="6"/>
      <c r="G24" s="7"/>
    </row>
    <row r="25" spans="1:7" ht="13.5">
      <c r="A25" s="149"/>
      <c r="B25" s="156"/>
      <c r="F25" s="6"/>
      <c r="G25" s="7"/>
    </row>
    <row r="26" spans="1:7" ht="13.5">
      <c r="A26" s="149" t="s">
        <v>96</v>
      </c>
      <c r="B26" s="207"/>
      <c r="F26" s="6"/>
      <c r="G26" s="7"/>
    </row>
    <row r="27" spans="1:7" ht="13.5">
      <c r="A27" s="149"/>
      <c r="B27" s="147"/>
      <c r="F27" s="6"/>
      <c r="G27" s="7"/>
    </row>
    <row r="28" spans="1:7" ht="13.5">
      <c r="A28" s="149"/>
      <c r="B28" s="6"/>
      <c r="F28" s="6"/>
      <c r="G28" s="7"/>
    </row>
    <row r="29" spans="1:7" ht="13.5">
      <c r="A29" s="149" t="s">
        <v>90</v>
      </c>
      <c r="B29" s="207"/>
      <c r="F29" s="6"/>
      <c r="G29" s="7"/>
    </row>
    <row r="30" spans="1:7" ht="13.5">
      <c r="A30" s="149"/>
      <c r="B30" s="147"/>
      <c r="F30" s="6"/>
      <c r="G30" s="7"/>
    </row>
    <row r="31" spans="1:7" ht="13.5">
      <c r="A31" s="149" t="s">
        <v>91</v>
      </c>
      <c r="B31" s="207"/>
      <c r="F31" s="6"/>
      <c r="G31" s="7"/>
    </row>
    <row r="32" spans="1:7" ht="13.5">
      <c r="A32" s="149"/>
      <c r="B32" s="6"/>
      <c r="F32" s="6"/>
      <c r="G32" s="7"/>
    </row>
    <row r="33" spans="1:7" ht="13.5">
      <c r="A33" s="149" t="s">
        <v>92</v>
      </c>
      <c r="B33" s="207"/>
      <c r="F33" s="6"/>
      <c r="G33" s="7"/>
    </row>
    <row r="34" spans="1:7" ht="13.5">
      <c r="A34" s="149"/>
      <c r="B34" s="207"/>
      <c r="F34" s="6"/>
      <c r="G34" s="7"/>
    </row>
    <row r="35" spans="1:7" ht="13.5">
      <c r="A35" s="149"/>
      <c r="B35" s="207"/>
      <c r="F35" s="6"/>
      <c r="G35" s="7"/>
    </row>
    <row r="36" spans="1:7" ht="13.5">
      <c r="A36" s="149"/>
      <c r="B36" s="207"/>
      <c r="F36" s="6"/>
      <c r="G36" s="7"/>
    </row>
    <row r="37" spans="1:7" ht="13.5">
      <c r="A37" s="149"/>
      <c r="B37" s="207"/>
      <c r="F37" s="6"/>
      <c r="G37" s="7"/>
    </row>
    <row r="38" spans="1:7" ht="14.25" thickBot="1">
      <c r="A38" s="150"/>
      <c r="B38" s="8"/>
      <c r="C38" s="8"/>
      <c r="D38" s="154"/>
      <c r="E38" s="8"/>
      <c r="F38" s="154"/>
      <c r="G38" s="9"/>
    </row>
    <row r="39" ht="13.5" thickTop="1"/>
    <row r="42" spans="1:9" ht="12.75">
      <c r="A42" s="10"/>
      <c r="E42"/>
      <c r="F42"/>
      <c r="G42"/>
      <c r="H42"/>
      <c r="I42"/>
    </row>
    <row r="43" spans="2:6" ht="12.75">
      <c r="B43"/>
      <c r="C43"/>
      <c r="D43"/>
      <c r="E43"/>
      <c r="F43"/>
    </row>
  </sheetData>
  <sheetProtection/>
  <mergeCells count="2">
    <mergeCell ref="A2:G2"/>
    <mergeCell ref="A1:D1"/>
  </mergeCells>
  <printOptions/>
  <pageMargins left="0.25" right="0.25" top="0.75" bottom="0.75" header="0.3" footer="0.3"/>
  <pageSetup fitToHeight="1" fitToWidth="1" orientation="landscape" paperSize="9" scale="76" r:id="rId1"/>
  <headerFooter alignWithMargins="0">
    <oddFooter xml:space="preserve">&amp;LARS Ile-de-France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H38"/>
  <sheetViews>
    <sheetView view="pageLayout" zoomScale="80" zoomScalePageLayoutView="80" workbookViewId="0" topLeftCell="A1">
      <selection activeCell="E6" sqref="E6"/>
    </sheetView>
  </sheetViews>
  <sheetFormatPr defaultColWidth="11.421875" defaultRowHeight="12.75"/>
  <cols>
    <col min="1" max="1" width="6.7109375" style="1" customWidth="1"/>
    <col min="2" max="2" width="79.140625" style="3" customWidth="1"/>
    <col min="3" max="3" width="11.00390625" style="33" customWidth="1"/>
    <col min="4" max="4" width="12.421875" style="33" customWidth="1"/>
    <col min="5" max="5" width="11.7109375" style="33" customWidth="1"/>
    <col min="6" max="6" width="13.28125" style="33" customWidth="1"/>
    <col min="7" max="7" width="12.57421875" style="33" customWidth="1"/>
    <col min="8" max="8" width="12.00390625" style="33" customWidth="1"/>
    <col min="9" max="16384" width="11.421875" style="2" customWidth="1"/>
  </cols>
  <sheetData>
    <row r="1" spans="1:8" ht="12.75">
      <c r="A1" s="47" t="s">
        <v>16</v>
      </c>
      <c r="B1" s="47"/>
      <c r="C1" s="47"/>
      <c r="D1" s="208"/>
      <c r="E1" s="208"/>
      <c r="F1" s="208"/>
      <c r="G1" s="208"/>
      <c r="H1" s="208"/>
    </row>
    <row r="2" spans="1:8" ht="12.75">
      <c r="A2" s="47" t="s">
        <v>175</v>
      </c>
      <c r="B2" s="47"/>
      <c r="C2" s="47"/>
      <c r="D2" s="209"/>
      <c r="E2" s="209"/>
      <c r="F2" s="209"/>
      <c r="G2" s="209"/>
      <c r="H2" s="209"/>
    </row>
    <row r="3" spans="1:8" ht="12.75">
      <c r="A3" s="157" t="s">
        <v>176</v>
      </c>
      <c r="B3" s="157"/>
      <c r="C3" s="47">
        <v>2019</v>
      </c>
      <c r="D3" s="209"/>
      <c r="E3" s="209"/>
      <c r="F3" s="209"/>
      <c r="G3" s="209"/>
      <c r="H3" s="209"/>
    </row>
    <row r="4" spans="1:8" s="101" customFormat="1" ht="27" customHeight="1">
      <c r="A4" s="318"/>
      <c r="B4" s="318"/>
      <c r="C4" s="100"/>
      <c r="D4" s="100"/>
      <c r="E4" s="100"/>
      <c r="F4" s="100"/>
      <c r="G4" s="100"/>
      <c r="H4" s="100"/>
    </row>
    <row r="5" spans="1:3" s="26" customFormat="1" ht="37.5" customHeight="1">
      <c r="A5" s="322" t="s">
        <v>166</v>
      </c>
      <c r="B5" s="322"/>
      <c r="C5" s="322"/>
    </row>
    <row r="6" spans="1:3" s="29" customFormat="1" ht="237" customHeight="1">
      <c r="A6" s="30"/>
      <c r="B6" s="316"/>
      <c r="C6" s="317"/>
    </row>
    <row r="7" spans="1:8" s="101" customFormat="1" ht="55.5" customHeight="1">
      <c r="A7" s="319" t="s">
        <v>73</v>
      </c>
      <c r="B7" s="320"/>
      <c r="C7" s="294"/>
      <c r="D7" s="234" t="s">
        <v>168</v>
      </c>
      <c r="E7" s="236" t="s">
        <v>169</v>
      </c>
      <c r="F7" s="244" t="s">
        <v>170</v>
      </c>
      <c r="G7" s="236" t="s">
        <v>171</v>
      </c>
      <c r="H7" s="244" t="s">
        <v>172</v>
      </c>
    </row>
    <row r="8" spans="1:8" s="4" customFormat="1" ht="56.25" customHeight="1">
      <c r="A8" s="321" t="s">
        <v>132</v>
      </c>
      <c r="B8" s="321"/>
      <c r="C8" s="158" t="s">
        <v>167</v>
      </c>
      <c r="D8" s="234" t="s">
        <v>167</v>
      </c>
      <c r="E8" s="236" t="s">
        <v>167</v>
      </c>
      <c r="F8" s="244" t="s">
        <v>167</v>
      </c>
      <c r="G8" s="236" t="s">
        <v>167</v>
      </c>
      <c r="H8" s="244" t="s">
        <v>167</v>
      </c>
    </row>
    <row r="9" spans="1:8" s="15" customFormat="1" ht="35.25" customHeight="1">
      <c r="A9" s="12"/>
      <c r="B9" s="159" t="s">
        <v>119</v>
      </c>
      <c r="C9" s="239">
        <f aca="true" t="shared" si="0" ref="C9:C26">D9+E9+F9+G9+H9</f>
        <v>0</v>
      </c>
      <c r="D9" s="93"/>
      <c r="E9" s="93"/>
      <c r="F9" s="93"/>
      <c r="G9" s="93"/>
      <c r="H9" s="93"/>
    </row>
    <row r="10" spans="1:8" s="15" customFormat="1" ht="35.25" customHeight="1">
      <c r="A10" s="12"/>
      <c r="B10" s="159" t="s">
        <v>120</v>
      </c>
      <c r="C10" s="239">
        <f t="shared" si="0"/>
        <v>0</v>
      </c>
      <c r="D10" s="93"/>
      <c r="E10" s="93"/>
      <c r="F10" s="93"/>
      <c r="G10" s="93"/>
      <c r="H10" s="93"/>
    </row>
    <row r="11" spans="1:8" s="15" customFormat="1" ht="35.25" customHeight="1">
      <c r="A11" s="12"/>
      <c r="B11" s="159" t="s">
        <v>121</v>
      </c>
      <c r="C11" s="239">
        <f t="shared" si="0"/>
        <v>0</v>
      </c>
      <c r="D11" s="94"/>
      <c r="E11" s="94"/>
      <c r="F11" s="94"/>
      <c r="G11" s="94"/>
      <c r="H11" s="94"/>
    </row>
    <row r="12" spans="1:8" s="15" customFormat="1" ht="35.25" customHeight="1">
      <c r="A12" s="12"/>
      <c r="B12" s="160" t="s">
        <v>122</v>
      </c>
      <c r="C12" s="240">
        <f t="shared" si="0"/>
        <v>0</v>
      </c>
      <c r="D12" s="94"/>
      <c r="E12" s="94"/>
      <c r="F12" s="94"/>
      <c r="G12" s="94"/>
      <c r="H12" s="94"/>
    </row>
    <row r="13" spans="1:8" s="15" customFormat="1" ht="17.25" customHeight="1">
      <c r="A13" s="12"/>
      <c r="B13" s="245" t="s">
        <v>130</v>
      </c>
      <c r="C13" s="241">
        <f t="shared" si="0"/>
        <v>0</v>
      </c>
      <c r="D13" s="146"/>
      <c r="E13" s="146"/>
      <c r="F13" s="146"/>
      <c r="G13" s="146"/>
      <c r="H13" s="146"/>
    </row>
    <row r="14" spans="1:8" s="15" customFormat="1" ht="35.25" customHeight="1">
      <c r="A14" s="12"/>
      <c r="B14" s="160" t="s">
        <v>123</v>
      </c>
      <c r="C14" s="240">
        <f t="shared" si="0"/>
        <v>0</v>
      </c>
      <c r="D14" s="94"/>
      <c r="E14" s="94"/>
      <c r="F14" s="94"/>
      <c r="G14" s="94"/>
      <c r="H14" s="94"/>
    </row>
    <row r="15" spans="1:8" s="15" customFormat="1" ht="17.25" customHeight="1">
      <c r="A15" s="12"/>
      <c r="B15" s="245" t="s">
        <v>130</v>
      </c>
      <c r="C15" s="241">
        <f t="shared" si="0"/>
        <v>0</v>
      </c>
      <c r="D15" s="146"/>
      <c r="E15" s="146"/>
      <c r="F15" s="146"/>
      <c r="G15" s="146"/>
      <c r="H15" s="146"/>
    </row>
    <row r="16" spans="1:8" s="15" customFormat="1" ht="35.25" customHeight="1">
      <c r="A16" s="12"/>
      <c r="B16" s="160" t="s">
        <v>124</v>
      </c>
      <c r="C16" s="240">
        <f t="shared" si="0"/>
        <v>0</v>
      </c>
      <c r="D16" s="94"/>
      <c r="E16" s="94"/>
      <c r="F16" s="94"/>
      <c r="G16" s="94"/>
      <c r="H16" s="94"/>
    </row>
    <row r="17" spans="1:8" s="15" customFormat="1" ht="18" customHeight="1">
      <c r="A17" s="12"/>
      <c r="B17" s="245" t="s">
        <v>130</v>
      </c>
      <c r="C17" s="241">
        <f t="shared" si="0"/>
        <v>0</v>
      </c>
      <c r="D17" s="146"/>
      <c r="E17" s="146"/>
      <c r="F17" s="146"/>
      <c r="G17" s="146"/>
      <c r="H17" s="146"/>
    </row>
    <row r="18" spans="1:8" s="15" customFormat="1" ht="35.25" customHeight="1">
      <c r="A18" s="12"/>
      <c r="B18" s="160" t="s">
        <v>125</v>
      </c>
      <c r="C18" s="240">
        <f t="shared" si="0"/>
        <v>0</v>
      </c>
      <c r="D18" s="94"/>
      <c r="E18" s="94"/>
      <c r="F18" s="94"/>
      <c r="G18" s="94"/>
      <c r="H18" s="94"/>
    </row>
    <row r="19" spans="1:8" s="15" customFormat="1" ht="16.5" customHeight="1">
      <c r="A19" s="12"/>
      <c r="B19" s="245" t="s">
        <v>130</v>
      </c>
      <c r="C19" s="241">
        <f t="shared" si="0"/>
        <v>0</v>
      </c>
      <c r="D19" s="146"/>
      <c r="E19" s="146"/>
      <c r="F19" s="146"/>
      <c r="G19" s="146"/>
      <c r="H19" s="146"/>
    </row>
    <row r="20" spans="1:8" s="15" customFormat="1" ht="35.25" customHeight="1">
      <c r="A20" s="12"/>
      <c r="B20" s="160" t="s">
        <v>131</v>
      </c>
      <c r="C20" s="240">
        <f t="shared" si="0"/>
        <v>0</v>
      </c>
      <c r="D20" s="94"/>
      <c r="E20" s="94"/>
      <c r="F20" s="94"/>
      <c r="G20" s="94"/>
      <c r="H20" s="94"/>
    </row>
    <row r="21" spans="1:8" s="15" customFormat="1" ht="18" customHeight="1">
      <c r="A21" s="12"/>
      <c r="B21" s="245" t="s">
        <v>130</v>
      </c>
      <c r="C21" s="241">
        <f t="shared" si="0"/>
        <v>0</v>
      </c>
      <c r="D21" s="146"/>
      <c r="E21" s="146"/>
      <c r="F21" s="146"/>
      <c r="G21" s="146"/>
      <c r="H21" s="146"/>
    </row>
    <row r="22" spans="1:8" s="14" customFormat="1" ht="35.25" customHeight="1">
      <c r="A22" s="12"/>
      <c r="B22" s="160" t="s">
        <v>126</v>
      </c>
      <c r="C22" s="240">
        <f t="shared" si="0"/>
        <v>0</v>
      </c>
      <c r="D22" s="94"/>
      <c r="E22" s="94"/>
      <c r="F22" s="94"/>
      <c r="G22" s="94"/>
      <c r="H22" s="94"/>
    </row>
    <row r="23" spans="1:8" s="14" customFormat="1" ht="40.5" customHeight="1">
      <c r="A23" s="12"/>
      <c r="B23" s="160" t="s">
        <v>127</v>
      </c>
      <c r="C23" s="239">
        <f t="shared" si="0"/>
        <v>0</v>
      </c>
      <c r="D23" s="94"/>
      <c r="E23" s="94"/>
      <c r="F23" s="94"/>
      <c r="G23" s="94"/>
      <c r="H23" s="94"/>
    </row>
    <row r="24" spans="1:8" s="14" customFormat="1" ht="35.25" customHeight="1">
      <c r="A24" s="17" t="s">
        <v>0</v>
      </c>
      <c r="B24" s="159" t="s">
        <v>128</v>
      </c>
      <c r="C24" s="239">
        <f t="shared" si="0"/>
        <v>0</v>
      </c>
      <c r="D24" s="93"/>
      <c r="E24" s="93"/>
      <c r="F24" s="93"/>
      <c r="G24" s="93"/>
      <c r="H24" s="93"/>
    </row>
    <row r="25" spans="1:8" s="14" customFormat="1" ht="35.25" customHeight="1">
      <c r="A25" s="17"/>
      <c r="B25" s="159" t="s">
        <v>129</v>
      </c>
      <c r="C25" s="239">
        <f t="shared" si="0"/>
        <v>0</v>
      </c>
      <c r="D25" s="93"/>
      <c r="E25" s="93"/>
      <c r="F25" s="93"/>
      <c r="G25" s="93"/>
      <c r="H25" s="93"/>
    </row>
    <row r="26" spans="1:8" s="14" customFormat="1" ht="35.25" customHeight="1">
      <c r="A26" s="17"/>
      <c r="B26" s="159" t="s">
        <v>133</v>
      </c>
      <c r="C26" s="239">
        <f t="shared" si="0"/>
        <v>0</v>
      </c>
      <c r="D26" s="93"/>
      <c r="E26" s="93"/>
      <c r="F26" s="93"/>
      <c r="G26" s="93"/>
      <c r="H26" s="93"/>
    </row>
    <row r="27" spans="1:8" s="14" customFormat="1" ht="35.25" customHeight="1">
      <c r="A27" s="17"/>
      <c r="B27" s="163" t="s">
        <v>145</v>
      </c>
      <c r="C27" s="239"/>
      <c r="D27" s="239"/>
      <c r="E27" s="239"/>
      <c r="F27" s="239"/>
      <c r="G27" s="239"/>
      <c r="H27" s="239"/>
    </row>
    <row r="28" spans="1:8" s="18" customFormat="1" ht="15" customHeight="1">
      <c r="A28" s="38"/>
      <c r="B28" s="161" t="s">
        <v>134</v>
      </c>
      <c r="C28" s="237"/>
      <c r="D28" s="242"/>
      <c r="E28" s="242"/>
      <c r="F28" s="242"/>
      <c r="G28" s="242"/>
      <c r="H28" s="242"/>
    </row>
    <row r="29" spans="1:8" s="18" customFormat="1" ht="15" customHeight="1">
      <c r="A29" s="38"/>
      <c r="B29" s="161" t="s">
        <v>135</v>
      </c>
      <c r="C29" s="237"/>
      <c r="D29" s="242"/>
      <c r="E29" s="242"/>
      <c r="F29" s="242"/>
      <c r="G29" s="242"/>
      <c r="H29" s="242"/>
    </row>
    <row r="30" spans="1:8" s="18" customFormat="1" ht="15" customHeight="1">
      <c r="A30" s="38"/>
      <c r="B30" s="161" t="s">
        <v>136</v>
      </c>
      <c r="C30" s="237"/>
      <c r="D30" s="242"/>
      <c r="E30" s="242"/>
      <c r="F30" s="242"/>
      <c r="G30" s="242"/>
      <c r="H30" s="242"/>
    </row>
    <row r="31" spans="1:8" s="18" customFormat="1" ht="15" customHeight="1">
      <c r="A31" s="38"/>
      <c r="B31" s="161" t="s">
        <v>137</v>
      </c>
      <c r="C31" s="237"/>
      <c r="D31" s="242"/>
      <c r="E31" s="242"/>
      <c r="F31" s="242"/>
      <c r="G31" s="242"/>
      <c r="H31" s="242"/>
    </row>
    <row r="32" spans="1:8" s="18" customFormat="1" ht="15" customHeight="1">
      <c r="A32" s="38"/>
      <c r="B32" s="161" t="s">
        <v>138</v>
      </c>
      <c r="C32" s="237"/>
      <c r="D32" s="242"/>
      <c r="E32" s="242"/>
      <c r="F32" s="242"/>
      <c r="G32" s="242"/>
      <c r="H32" s="242"/>
    </row>
    <row r="33" spans="1:8" s="18" customFormat="1" ht="15" customHeight="1">
      <c r="A33" s="38"/>
      <c r="B33" s="161" t="s">
        <v>139</v>
      </c>
      <c r="C33" s="237"/>
      <c r="D33" s="242"/>
      <c r="E33" s="242"/>
      <c r="F33" s="242"/>
      <c r="G33" s="242"/>
      <c r="H33" s="242"/>
    </row>
    <row r="34" spans="1:8" s="18" customFormat="1" ht="15" customHeight="1">
      <c r="A34" s="38"/>
      <c r="B34" s="161" t="s">
        <v>140</v>
      </c>
      <c r="C34" s="237"/>
      <c r="D34" s="242"/>
      <c r="E34" s="242"/>
      <c r="F34" s="242"/>
      <c r="G34" s="242"/>
      <c r="H34" s="242"/>
    </row>
    <row r="35" spans="1:8" s="18" customFormat="1" ht="15" customHeight="1">
      <c r="A35" s="38"/>
      <c r="B35" s="161" t="s">
        <v>141</v>
      </c>
      <c r="C35" s="237"/>
      <c r="D35" s="242"/>
      <c r="E35" s="242"/>
      <c r="F35" s="242"/>
      <c r="G35" s="242"/>
      <c r="H35" s="242"/>
    </row>
    <row r="36" spans="1:8" s="18" customFormat="1" ht="15" customHeight="1">
      <c r="A36" s="38"/>
      <c r="B36" s="161" t="s">
        <v>142</v>
      </c>
      <c r="C36" s="237"/>
      <c r="D36" s="242"/>
      <c r="E36" s="242"/>
      <c r="F36" s="242"/>
      <c r="G36" s="242"/>
      <c r="H36" s="242"/>
    </row>
    <row r="37" spans="1:8" s="18" customFormat="1" ht="15" customHeight="1">
      <c r="A37" s="38"/>
      <c r="B37" s="161" t="s">
        <v>143</v>
      </c>
      <c r="C37" s="237"/>
      <c r="D37" s="242"/>
      <c r="E37" s="242"/>
      <c r="F37" s="242"/>
      <c r="G37" s="242"/>
      <c r="H37" s="242"/>
    </row>
    <row r="38" spans="1:8" s="18" customFormat="1" ht="30" customHeight="1">
      <c r="A38" s="38"/>
      <c r="B38" s="162" t="s">
        <v>144</v>
      </c>
      <c r="C38" s="238"/>
      <c r="D38" s="243"/>
      <c r="E38" s="243"/>
      <c r="F38" s="243"/>
      <c r="G38" s="243"/>
      <c r="H38" s="243"/>
    </row>
  </sheetData>
  <sheetProtection/>
  <mergeCells count="5">
    <mergeCell ref="B6:C6"/>
    <mergeCell ref="A4:B4"/>
    <mergeCell ref="A7:B7"/>
    <mergeCell ref="A8:B8"/>
    <mergeCell ref="A5:C5"/>
  </mergeCells>
  <printOptions/>
  <pageMargins left="0.25" right="0.25" top="0.75" bottom="0.75" header="0.3" footer="0.3"/>
  <pageSetup fitToWidth="0" fitToHeight="1" orientation="portrait" paperSize="9" scale="64" r:id="rId1"/>
  <headerFooter>
    <oddFooter xml:space="preserve">&amp;LARS Ile-de-France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H45"/>
  <sheetViews>
    <sheetView view="pageLayout" zoomScale="80" zoomScaleNormal="75" zoomScalePageLayoutView="80" workbookViewId="0" topLeftCell="A1">
      <selection activeCell="C10" sqref="C10"/>
    </sheetView>
  </sheetViews>
  <sheetFormatPr defaultColWidth="11.421875" defaultRowHeight="12.75"/>
  <cols>
    <col min="1" max="1" width="6.7109375" style="1" customWidth="1"/>
    <col min="2" max="2" width="85.7109375" style="3" customWidth="1"/>
    <col min="3" max="3" width="13.00390625" style="33" customWidth="1"/>
    <col min="4" max="8" width="13.140625" style="33" customWidth="1"/>
    <col min="9" max="16384" width="11.421875" style="2" customWidth="1"/>
  </cols>
  <sheetData>
    <row r="1" spans="1:8" ht="19.5" customHeight="1">
      <c r="A1" s="47" t="s">
        <v>16</v>
      </c>
      <c r="B1" s="47"/>
      <c r="C1" s="47"/>
      <c r="D1" s="250"/>
      <c r="E1" s="250"/>
      <c r="F1" s="250"/>
      <c r="G1" s="250"/>
      <c r="H1" s="250"/>
    </row>
    <row r="2" spans="1:8" ht="16.5" customHeight="1">
      <c r="A2" s="47" t="s">
        <v>175</v>
      </c>
      <c r="B2" s="47"/>
      <c r="C2" s="47"/>
      <c r="D2" s="250"/>
      <c r="E2" s="250"/>
      <c r="F2" s="250"/>
      <c r="G2" s="250"/>
      <c r="H2" s="250"/>
    </row>
    <row r="3" spans="1:8" ht="18" customHeight="1">
      <c r="A3" s="157" t="s">
        <v>176</v>
      </c>
      <c r="B3" s="157"/>
      <c r="C3" s="47">
        <v>2019</v>
      </c>
      <c r="D3" s="250"/>
      <c r="E3" s="250"/>
      <c r="F3" s="250"/>
      <c r="G3" s="250"/>
      <c r="H3" s="250"/>
    </row>
    <row r="4" spans="1:8" s="101" customFormat="1" ht="27" customHeight="1">
      <c r="A4" s="326"/>
      <c r="B4" s="326"/>
      <c r="C4" s="100"/>
      <c r="D4" s="235"/>
      <c r="E4" s="235"/>
      <c r="F4" s="235"/>
      <c r="G4" s="235"/>
      <c r="H4" s="235"/>
    </row>
    <row r="5" spans="1:8" s="101" customFormat="1" ht="27" customHeight="1">
      <c r="A5" s="328"/>
      <c r="B5" s="328"/>
      <c r="C5" s="100"/>
      <c r="D5" s="100"/>
      <c r="E5" s="100"/>
      <c r="F5" s="100"/>
      <c r="G5" s="100"/>
      <c r="H5" s="100"/>
    </row>
    <row r="6" spans="1:8" s="101" customFormat="1" ht="44.25" customHeight="1">
      <c r="A6" s="319" t="s">
        <v>73</v>
      </c>
      <c r="B6" s="320"/>
      <c r="C6" s="249"/>
      <c r="D6" s="296" t="s">
        <v>168</v>
      </c>
      <c r="E6" s="297" t="s">
        <v>169</v>
      </c>
      <c r="F6" s="295" t="s">
        <v>170</v>
      </c>
      <c r="G6" s="297" t="s">
        <v>171</v>
      </c>
      <c r="H6" s="295" t="s">
        <v>172</v>
      </c>
    </row>
    <row r="7" spans="1:8" s="4" customFormat="1" ht="30" customHeight="1">
      <c r="A7" s="327" t="s">
        <v>146</v>
      </c>
      <c r="B7" s="327"/>
      <c r="C7" s="233" t="s">
        <v>177</v>
      </c>
      <c r="D7" s="246" t="s">
        <v>173</v>
      </c>
      <c r="E7" s="247" t="s">
        <v>173</v>
      </c>
      <c r="F7" s="248" t="s">
        <v>173</v>
      </c>
      <c r="G7" s="247" t="s">
        <v>173</v>
      </c>
      <c r="H7" s="248" t="s">
        <v>173</v>
      </c>
    </row>
    <row r="8" spans="1:8" s="11" customFormat="1" ht="25.5" customHeight="1">
      <c r="A8" s="329" t="s">
        <v>55</v>
      </c>
      <c r="B8" s="329"/>
      <c r="C8" s="164">
        <f aca="true" t="shared" si="0" ref="C8:H8">SUM(C9:C14)</f>
        <v>0</v>
      </c>
      <c r="D8" s="164">
        <f t="shared" si="0"/>
        <v>0</v>
      </c>
      <c r="E8" s="164">
        <f t="shared" si="0"/>
        <v>0</v>
      </c>
      <c r="F8" s="164">
        <f t="shared" si="0"/>
        <v>0</v>
      </c>
      <c r="G8" s="164">
        <f t="shared" si="0"/>
        <v>0</v>
      </c>
      <c r="H8" s="164">
        <f t="shared" si="0"/>
        <v>0</v>
      </c>
    </row>
    <row r="9" spans="1:8" s="15" customFormat="1" ht="35.25" customHeight="1">
      <c r="A9" s="12"/>
      <c r="B9" s="13" t="s">
        <v>151</v>
      </c>
      <c r="C9" s="259">
        <f aca="true" t="shared" si="1" ref="C9:C14">SUM(D9:H9)</f>
        <v>0</v>
      </c>
      <c r="D9" s="93"/>
      <c r="E9" s="93"/>
      <c r="F9" s="93"/>
      <c r="G9" s="93"/>
      <c r="H9" s="93"/>
    </row>
    <row r="10" spans="1:8" s="15" customFormat="1" ht="35.25" customHeight="1">
      <c r="A10" s="12"/>
      <c r="B10" s="13" t="s">
        <v>98</v>
      </c>
      <c r="C10" s="259">
        <f t="shared" si="1"/>
        <v>0</v>
      </c>
      <c r="D10" s="93"/>
      <c r="E10" s="93"/>
      <c r="F10" s="93"/>
      <c r="G10" s="93"/>
      <c r="H10" s="93"/>
    </row>
    <row r="11" spans="1:8" s="15" customFormat="1" ht="45">
      <c r="A11" s="12"/>
      <c r="B11" s="13" t="s">
        <v>79</v>
      </c>
      <c r="C11" s="259">
        <f t="shared" si="1"/>
        <v>0</v>
      </c>
      <c r="D11" s="93"/>
      <c r="E11" s="93"/>
      <c r="F11" s="93"/>
      <c r="G11" s="93"/>
      <c r="H11" s="93"/>
    </row>
    <row r="12" spans="1:8" s="15" customFormat="1" ht="35.25" customHeight="1">
      <c r="A12" s="12"/>
      <c r="B12" s="102" t="s">
        <v>57</v>
      </c>
      <c r="C12" s="259">
        <f t="shared" si="1"/>
        <v>0</v>
      </c>
      <c r="D12" s="93"/>
      <c r="E12" s="93"/>
      <c r="F12" s="93"/>
      <c r="G12" s="93"/>
      <c r="H12" s="93"/>
    </row>
    <row r="13" spans="1:8" s="15" customFormat="1" ht="35.25" customHeight="1">
      <c r="A13" s="12"/>
      <c r="B13" s="13" t="s">
        <v>58</v>
      </c>
      <c r="C13" s="259">
        <f t="shared" si="1"/>
        <v>0</v>
      </c>
      <c r="D13" s="93"/>
      <c r="E13" s="93"/>
      <c r="F13" s="93"/>
      <c r="G13" s="93"/>
      <c r="H13" s="93"/>
    </row>
    <row r="14" spans="1:8" s="15" customFormat="1" ht="35.25" customHeight="1">
      <c r="A14" s="12"/>
      <c r="B14" s="13" t="s">
        <v>59</v>
      </c>
      <c r="C14" s="259">
        <f t="shared" si="1"/>
        <v>0</v>
      </c>
      <c r="D14" s="93"/>
      <c r="E14" s="93"/>
      <c r="F14" s="93"/>
      <c r="G14" s="93"/>
      <c r="H14" s="93"/>
    </row>
    <row r="15" spans="1:8" s="14" customFormat="1" ht="35.25" customHeight="1">
      <c r="A15" s="329" t="s">
        <v>56</v>
      </c>
      <c r="B15" s="329"/>
      <c r="C15" s="165">
        <f aca="true" t="shared" si="2" ref="C15:H15">SUM(C16:C23)</f>
        <v>0</v>
      </c>
      <c r="D15" s="165">
        <f t="shared" si="2"/>
        <v>0</v>
      </c>
      <c r="E15" s="165">
        <f t="shared" si="2"/>
        <v>0</v>
      </c>
      <c r="F15" s="165">
        <f t="shared" si="2"/>
        <v>0</v>
      </c>
      <c r="G15" s="165">
        <f t="shared" si="2"/>
        <v>0</v>
      </c>
      <c r="H15" s="165">
        <f t="shared" si="2"/>
        <v>0</v>
      </c>
    </row>
    <row r="16" spans="1:8" s="15" customFormat="1" ht="35.25" customHeight="1">
      <c r="A16" s="12"/>
      <c r="B16" s="13" t="s">
        <v>80</v>
      </c>
      <c r="C16" s="259">
        <f>SUM(D16:H16)</f>
        <v>0</v>
      </c>
      <c r="D16" s="93"/>
      <c r="E16" s="93"/>
      <c r="F16" s="93"/>
      <c r="G16" s="93"/>
      <c r="H16" s="93"/>
    </row>
    <row r="17" spans="1:8" s="15" customFormat="1" ht="35.25" customHeight="1">
      <c r="A17" s="12"/>
      <c r="B17" s="16" t="s">
        <v>81</v>
      </c>
      <c r="C17" s="259">
        <f aca="true" t="shared" si="3" ref="C17:C23">SUM(D17:H17)</f>
        <v>0</v>
      </c>
      <c r="D17" s="93"/>
      <c r="E17" s="93"/>
      <c r="F17" s="93"/>
      <c r="G17" s="93"/>
      <c r="H17" s="93"/>
    </row>
    <row r="18" spans="1:8" s="15" customFormat="1" ht="35.25" customHeight="1">
      <c r="A18" s="12"/>
      <c r="B18" s="16" t="s">
        <v>60</v>
      </c>
      <c r="C18" s="259">
        <f t="shared" si="3"/>
        <v>0</v>
      </c>
      <c r="D18" s="93"/>
      <c r="E18" s="93"/>
      <c r="F18" s="93"/>
      <c r="G18" s="93"/>
      <c r="H18" s="93"/>
    </row>
    <row r="19" spans="1:8" s="14" customFormat="1" ht="35.25" customHeight="1">
      <c r="A19" s="12"/>
      <c r="B19" s="16" t="s">
        <v>61</v>
      </c>
      <c r="C19" s="259">
        <f t="shared" si="3"/>
        <v>0</v>
      </c>
      <c r="D19" s="93"/>
      <c r="E19" s="93"/>
      <c r="F19" s="93"/>
      <c r="G19" s="93"/>
      <c r="H19" s="93"/>
    </row>
    <row r="20" spans="1:8" s="14" customFormat="1" ht="35.25" customHeight="1">
      <c r="A20" s="12"/>
      <c r="B20" s="16" t="s">
        <v>82</v>
      </c>
      <c r="C20" s="259">
        <f t="shared" si="3"/>
        <v>0</v>
      </c>
      <c r="D20" s="93"/>
      <c r="E20" s="93"/>
      <c r="F20" s="93"/>
      <c r="G20" s="93"/>
      <c r="H20" s="93"/>
    </row>
    <row r="21" spans="1:8" s="14" customFormat="1" ht="35.25" customHeight="1">
      <c r="A21" s="17" t="s">
        <v>0</v>
      </c>
      <c r="B21" s="16" t="s">
        <v>83</v>
      </c>
      <c r="C21" s="259">
        <f t="shared" si="3"/>
        <v>0</v>
      </c>
      <c r="D21" s="93"/>
      <c r="E21" s="93"/>
      <c r="F21" s="93"/>
      <c r="G21" s="93"/>
      <c r="H21" s="93"/>
    </row>
    <row r="22" spans="1:8" s="14" customFormat="1" ht="35.25" customHeight="1">
      <c r="A22" s="17"/>
      <c r="B22" s="16" t="s">
        <v>62</v>
      </c>
      <c r="C22" s="259">
        <f t="shared" si="3"/>
        <v>0</v>
      </c>
      <c r="D22" s="93"/>
      <c r="E22" s="93"/>
      <c r="F22" s="93"/>
      <c r="G22" s="93"/>
      <c r="H22" s="93"/>
    </row>
    <row r="23" spans="1:8" s="18" customFormat="1" ht="35.25" customHeight="1">
      <c r="A23" s="38"/>
      <c r="B23" s="41" t="s">
        <v>63</v>
      </c>
      <c r="C23" s="259">
        <f t="shared" si="3"/>
        <v>0</v>
      </c>
      <c r="D23" s="93"/>
      <c r="E23" s="93"/>
      <c r="F23" s="93"/>
      <c r="G23" s="93"/>
      <c r="H23" s="93"/>
    </row>
    <row r="24" spans="1:8" s="18" customFormat="1" ht="35.25" customHeight="1">
      <c r="A24" s="330" t="s">
        <v>5</v>
      </c>
      <c r="B24" s="330"/>
      <c r="C24" s="166">
        <f aca="true" t="shared" si="4" ref="C24:H24">SUM(C25:C28)</f>
        <v>0</v>
      </c>
      <c r="D24" s="166">
        <f t="shared" si="4"/>
        <v>0</v>
      </c>
      <c r="E24" s="166">
        <f t="shared" si="4"/>
        <v>0</v>
      </c>
      <c r="F24" s="166">
        <f t="shared" si="4"/>
        <v>0</v>
      </c>
      <c r="G24" s="166">
        <f t="shared" si="4"/>
        <v>0</v>
      </c>
      <c r="H24" s="166">
        <f t="shared" si="4"/>
        <v>0</v>
      </c>
    </row>
    <row r="25" spans="1:8" s="18" customFormat="1" ht="35.25" customHeight="1">
      <c r="A25" s="38"/>
      <c r="B25" s="41" t="s">
        <v>66</v>
      </c>
      <c r="C25" s="259">
        <f>SUM(D25:H25)</f>
        <v>0</v>
      </c>
      <c r="D25" s="93"/>
      <c r="E25" s="93"/>
      <c r="F25" s="93"/>
      <c r="G25" s="93"/>
      <c r="H25" s="93"/>
    </row>
    <row r="26" spans="1:8" s="21" customFormat="1" ht="35.25" customHeight="1">
      <c r="A26" s="19"/>
      <c r="B26" s="40" t="s">
        <v>64</v>
      </c>
      <c r="C26" s="259">
        <f>SUM(D26:H26)</f>
        <v>0</v>
      </c>
      <c r="D26" s="93"/>
      <c r="E26" s="93"/>
      <c r="F26" s="93"/>
      <c r="G26" s="93"/>
      <c r="H26" s="93"/>
    </row>
    <row r="27" spans="1:8" s="21" customFormat="1" ht="35.25" customHeight="1">
      <c r="A27" s="19"/>
      <c r="B27" s="20" t="s">
        <v>84</v>
      </c>
      <c r="C27" s="259">
        <f>SUM(D27:H27)</f>
        <v>0</v>
      </c>
      <c r="D27" s="93"/>
      <c r="E27" s="93"/>
      <c r="F27" s="93"/>
      <c r="G27" s="93"/>
      <c r="H27" s="93"/>
    </row>
    <row r="28" spans="1:8" s="21" customFormat="1" ht="35.25" customHeight="1">
      <c r="A28" s="19"/>
      <c r="B28" s="20" t="s">
        <v>65</v>
      </c>
      <c r="C28" s="259">
        <f>SUM(D28:H28)</f>
        <v>0</v>
      </c>
      <c r="D28" s="93"/>
      <c r="E28" s="93"/>
      <c r="F28" s="93"/>
      <c r="G28" s="93"/>
      <c r="H28" s="93"/>
    </row>
    <row r="29" spans="1:8" s="22" customFormat="1" ht="35.25" customHeight="1">
      <c r="A29" s="324" t="s">
        <v>6</v>
      </c>
      <c r="B29" s="324"/>
      <c r="C29" s="167">
        <f aca="true" t="shared" si="5" ref="C29:H29">C30</f>
        <v>0</v>
      </c>
      <c r="D29" s="167">
        <f t="shared" si="5"/>
        <v>0</v>
      </c>
      <c r="E29" s="167">
        <f t="shared" si="5"/>
        <v>0</v>
      </c>
      <c r="F29" s="167">
        <f t="shared" si="5"/>
        <v>0</v>
      </c>
      <c r="G29" s="167">
        <f t="shared" si="5"/>
        <v>0</v>
      </c>
      <c r="H29" s="167">
        <f t="shared" si="5"/>
        <v>0</v>
      </c>
    </row>
    <row r="30" spans="1:8" s="22" customFormat="1" ht="35.25" customHeight="1">
      <c r="A30" s="23"/>
      <c r="B30" s="24" t="s">
        <v>67</v>
      </c>
      <c r="C30" s="259">
        <f>SUM(D30:H30)</f>
        <v>0</v>
      </c>
      <c r="D30" s="93"/>
      <c r="E30" s="93"/>
      <c r="F30" s="93"/>
      <c r="G30" s="93"/>
      <c r="H30" s="93"/>
    </row>
    <row r="31" spans="1:8" s="22" customFormat="1" ht="35.25" customHeight="1">
      <c r="A31" s="324" t="s">
        <v>70</v>
      </c>
      <c r="B31" s="325"/>
      <c r="C31" s="168">
        <f aca="true" t="shared" si="6" ref="C31:H31">SUM(C32:C35)</f>
        <v>0</v>
      </c>
      <c r="D31" s="168">
        <f t="shared" si="6"/>
        <v>0</v>
      </c>
      <c r="E31" s="168">
        <f t="shared" si="6"/>
        <v>0</v>
      </c>
      <c r="F31" s="168">
        <f t="shared" si="6"/>
        <v>0</v>
      </c>
      <c r="G31" s="168">
        <f t="shared" si="6"/>
        <v>0</v>
      </c>
      <c r="H31" s="168">
        <f t="shared" si="6"/>
        <v>0</v>
      </c>
    </row>
    <row r="32" spans="1:8" s="22" customFormat="1" ht="35.25" customHeight="1">
      <c r="A32" s="23"/>
      <c r="B32" s="24" t="s">
        <v>68</v>
      </c>
      <c r="C32" s="259">
        <f>SUM(D32:H32)</f>
        <v>0</v>
      </c>
      <c r="D32" s="93"/>
      <c r="E32" s="93"/>
      <c r="F32" s="93"/>
      <c r="G32" s="93"/>
      <c r="H32" s="93"/>
    </row>
    <row r="33" spans="1:8" s="22" customFormat="1" ht="35.25" customHeight="1">
      <c r="A33" s="23"/>
      <c r="B33" s="24" t="s">
        <v>69</v>
      </c>
      <c r="C33" s="259">
        <f>SUM(D33:H33)</f>
        <v>0</v>
      </c>
      <c r="D33" s="93"/>
      <c r="E33" s="93"/>
      <c r="F33" s="93"/>
      <c r="G33" s="93"/>
      <c r="H33" s="93"/>
    </row>
    <row r="34" spans="1:8" s="22" customFormat="1" ht="35.25" customHeight="1">
      <c r="A34" s="23"/>
      <c r="B34" s="24" t="s">
        <v>71</v>
      </c>
      <c r="C34" s="259">
        <f>SUM(D34:H34)</f>
        <v>0</v>
      </c>
      <c r="D34" s="93"/>
      <c r="E34" s="93"/>
      <c r="F34" s="93"/>
      <c r="G34" s="93"/>
      <c r="H34" s="93"/>
    </row>
    <row r="35" spans="1:8" s="22" customFormat="1" ht="35.25" customHeight="1">
      <c r="A35" s="23"/>
      <c r="B35" s="24" t="s">
        <v>72</v>
      </c>
      <c r="C35" s="259">
        <f>SUM(D35:H35)</f>
        <v>0</v>
      </c>
      <c r="D35" s="93"/>
      <c r="E35" s="93"/>
      <c r="F35" s="93"/>
      <c r="G35" s="93"/>
      <c r="H35" s="93"/>
    </row>
    <row r="36" spans="1:8" s="18" customFormat="1" ht="35.25" customHeight="1">
      <c r="A36" s="330" t="s">
        <v>7</v>
      </c>
      <c r="B36" s="330"/>
      <c r="C36" s="169">
        <f aca="true" t="shared" si="7" ref="C36:H36">C37</f>
        <v>0</v>
      </c>
      <c r="D36" s="169">
        <f t="shared" si="7"/>
        <v>0</v>
      </c>
      <c r="E36" s="169">
        <f t="shared" si="7"/>
        <v>0</v>
      </c>
      <c r="F36" s="169">
        <f t="shared" si="7"/>
        <v>0</v>
      </c>
      <c r="G36" s="169">
        <f t="shared" si="7"/>
        <v>0</v>
      </c>
      <c r="H36" s="169">
        <f t="shared" si="7"/>
        <v>0</v>
      </c>
    </row>
    <row r="37" spans="1:8" s="21" customFormat="1" ht="35.25" customHeight="1">
      <c r="A37" s="25"/>
      <c r="B37" s="20" t="s">
        <v>18</v>
      </c>
      <c r="C37" s="259">
        <f>SUM(D37:H37)</f>
        <v>0</v>
      </c>
      <c r="D37" s="93"/>
      <c r="E37" s="93"/>
      <c r="F37" s="93"/>
      <c r="G37" s="93"/>
      <c r="H37" s="93"/>
    </row>
    <row r="38" spans="1:8" s="26" customFormat="1" ht="35.25" customHeight="1">
      <c r="A38" s="323" t="s">
        <v>8</v>
      </c>
      <c r="B38" s="323"/>
      <c r="C38" s="170">
        <f aca="true" t="shared" si="8" ref="C38:H38">C39</f>
        <v>0</v>
      </c>
      <c r="D38" s="170">
        <f t="shared" si="8"/>
        <v>0</v>
      </c>
      <c r="E38" s="170">
        <f t="shared" si="8"/>
        <v>0</v>
      </c>
      <c r="F38" s="170">
        <f t="shared" si="8"/>
        <v>0</v>
      </c>
      <c r="G38" s="170">
        <f t="shared" si="8"/>
        <v>0</v>
      </c>
      <c r="H38" s="170">
        <f t="shared" si="8"/>
        <v>0</v>
      </c>
    </row>
    <row r="39" spans="1:8" s="29" customFormat="1" ht="35.25" customHeight="1">
      <c r="A39" s="27"/>
      <c r="B39" s="28" t="s">
        <v>2</v>
      </c>
      <c r="C39" s="259">
        <f>SUM(D39:H39)</f>
        <v>0</v>
      </c>
      <c r="D39" s="93"/>
      <c r="E39" s="93"/>
      <c r="F39" s="93"/>
      <c r="G39" s="93"/>
      <c r="H39" s="93"/>
    </row>
    <row r="40" spans="1:8" s="26" customFormat="1" ht="35.25" customHeight="1">
      <c r="A40" s="323" t="s">
        <v>9</v>
      </c>
      <c r="B40" s="323"/>
      <c r="C40" s="170">
        <f aca="true" t="shared" si="9" ref="C40:H40">C41</f>
        <v>0</v>
      </c>
      <c r="D40" s="170">
        <f t="shared" si="9"/>
        <v>0</v>
      </c>
      <c r="E40" s="170">
        <f t="shared" si="9"/>
        <v>0</v>
      </c>
      <c r="F40" s="170">
        <f t="shared" si="9"/>
        <v>0</v>
      </c>
      <c r="G40" s="170">
        <f t="shared" si="9"/>
        <v>0</v>
      </c>
      <c r="H40" s="170">
        <f t="shared" si="9"/>
        <v>0</v>
      </c>
    </row>
    <row r="41" spans="1:8" s="29" customFormat="1" ht="35.25" customHeight="1">
      <c r="A41" s="27"/>
      <c r="B41" s="28" t="s">
        <v>3</v>
      </c>
      <c r="C41" s="259">
        <f>SUM(D41:H41)</f>
        <v>0</v>
      </c>
      <c r="D41" s="93"/>
      <c r="E41" s="93"/>
      <c r="F41" s="93"/>
      <c r="G41" s="93"/>
      <c r="H41" s="93"/>
    </row>
    <row r="42" spans="1:8" s="31" customFormat="1" ht="35.25" customHeight="1">
      <c r="A42" s="323" t="s">
        <v>36</v>
      </c>
      <c r="B42" s="323"/>
      <c r="C42" s="170">
        <f aca="true" t="shared" si="10" ref="C42:H42">C43</f>
        <v>0</v>
      </c>
      <c r="D42" s="170">
        <f t="shared" si="10"/>
        <v>0</v>
      </c>
      <c r="E42" s="170">
        <f t="shared" si="10"/>
        <v>0</v>
      </c>
      <c r="F42" s="170">
        <f t="shared" si="10"/>
        <v>0</v>
      </c>
      <c r="G42" s="170">
        <f t="shared" si="10"/>
        <v>0</v>
      </c>
      <c r="H42" s="170">
        <f t="shared" si="10"/>
        <v>0</v>
      </c>
    </row>
    <row r="43" spans="1:8" s="29" customFormat="1" ht="35.25" customHeight="1">
      <c r="A43" s="27"/>
      <c r="B43" s="28" t="s">
        <v>4</v>
      </c>
      <c r="C43" s="259">
        <f>SUM(D43:H43)</f>
        <v>0</v>
      </c>
      <c r="D43" s="93"/>
      <c r="E43" s="93"/>
      <c r="F43" s="93"/>
      <c r="G43" s="93"/>
      <c r="H43" s="93"/>
    </row>
    <row r="44" spans="1:8" s="26" customFormat="1" ht="35.25" customHeight="1" thickBot="1">
      <c r="A44" s="31"/>
      <c r="C44" s="34"/>
      <c r="D44" s="34"/>
      <c r="E44" s="34"/>
      <c r="F44" s="34"/>
      <c r="G44" s="34"/>
      <c r="H44" s="34"/>
    </row>
    <row r="45" spans="1:8" s="29" customFormat="1" ht="35.25" customHeight="1" thickBot="1" thickTop="1">
      <c r="A45" s="30"/>
      <c r="B45" s="103" t="s">
        <v>10</v>
      </c>
      <c r="C45" s="104">
        <f aca="true" t="shared" si="11" ref="C45:H45">C8+C15+C24+C29+C31+C36+C38+C40+C42</f>
        <v>0</v>
      </c>
      <c r="D45" s="104">
        <f t="shared" si="11"/>
        <v>0</v>
      </c>
      <c r="E45" s="104">
        <f t="shared" si="11"/>
        <v>0</v>
      </c>
      <c r="F45" s="104">
        <f t="shared" si="11"/>
        <v>0</v>
      </c>
      <c r="G45" s="104">
        <f t="shared" si="11"/>
        <v>0</v>
      </c>
      <c r="H45" s="104">
        <f t="shared" si="11"/>
        <v>0</v>
      </c>
    </row>
    <row r="46" ht="24.75" thickTop="1"/>
  </sheetData>
  <sheetProtection/>
  <mergeCells count="13">
    <mergeCell ref="A40:B40"/>
    <mergeCell ref="A42:B42"/>
    <mergeCell ref="A8:B8"/>
    <mergeCell ref="A15:B15"/>
    <mergeCell ref="A36:B36"/>
    <mergeCell ref="A24:B24"/>
    <mergeCell ref="A38:B38"/>
    <mergeCell ref="A29:B29"/>
    <mergeCell ref="A31:B31"/>
    <mergeCell ref="A4:B4"/>
    <mergeCell ref="A7:B7"/>
    <mergeCell ref="A5:B5"/>
    <mergeCell ref="A6:B6"/>
  </mergeCells>
  <printOptions horizontalCentered="1"/>
  <pageMargins left="0.25" right="0.25" top="0.75" bottom="0.75" header="0.3" footer="0.3"/>
  <pageSetup firstPageNumber="27" useFirstPageNumber="1" fitToHeight="1" fitToWidth="1" orientation="portrait" paperSize="9" scale="50" r:id="rId1"/>
  <headerFooter alignWithMargins="0">
    <oddFooter xml:space="preserve">&amp;LARS Ile-de-France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4FED0"/>
    <pageSetUpPr fitToPage="1"/>
  </sheetPr>
  <dimension ref="A1:H39"/>
  <sheetViews>
    <sheetView view="pageLayout" zoomScale="80" zoomScaleNormal="75" zoomScalePageLayoutView="80" workbookViewId="0" topLeftCell="A1">
      <selection activeCell="C11" sqref="C11"/>
    </sheetView>
  </sheetViews>
  <sheetFormatPr defaultColWidth="11.421875" defaultRowHeight="12.75"/>
  <cols>
    <col min="1" max="1" width="6.7109375" style="42" customWidth="1"/>
    <col min="2" max="2" width="85.7109375" style="42" customWidth="1"/>
    <col min="3" max="3" width="15.421875" style="42" customWidth="1"/>
    <col min="4" max="4" width="14.140625" style="42" customWidth="1"/>
    <col min="5" max="7" width="14.8515625" style="42" customWidth="1"/>
    <col min="8" max="8" width="15.421875" style="42" customWidth="1"/>
    <col min="9" max="16384" width="11.421875" style="42" customWidth="1"/>
  </cols>
  <sheetData>
    <row r="1" spans="1:7" ht="18.75" customHeight="1">
      <c r="A1" s="47" t="s">
        <v>16</v>
      </c>
      <c r="B1" s="47"/>
      <c r="C1" s="47"/>
      <c r="D1" s="173"/>
      <c r="E1" s="173"/>
      <c r="F1" s="173"/>
      <c r="G1" s="173"/>
    </row>
    <row r="2" spans="1:7" ht="22.5" customHeight="1">
      <c r="A2" s="47" t="s">
        <v>175</v>
      </c>
      <c r="B2" s="47"/>
      <c r="C2" s="47"/>
      <c r="D2" s="173"/>
      <c r="E2" s="173"/>
      <c r="F2" s="173"/>
      <c r="G2" s="173"/>
    </row>
    <row r="3" spans="1:7" ht="18" customHeight="1">
      <c r="A3" s="157" t="s">
        <v>176</v>
      </c>
      <c r="B3" s="157"/>
      <c r="C3" s="47">
        <v>2019</v>
      </c>
      <c r="D3" s="173"/>
      <c r="E3" s="173"/>
      <c r="F3" s="173"/>
      <c r="G3" s="173"/>
    </row>
    <row r="4" spans="1:8" ht="18" customHeight="1">
      <c r="A4" s="171"/>
      <c r="B4" s="172"/>
      <c r="C4" s="173"/>
      <c r="D4" s="173"/>
      <c r="E4" s="173"/>
      <c r="F4" s="173"/>
      <c r="G4" s="173"/>
      <c r="H4" s="173"/>
    </row>
    <row r="5" spans="1:8" ht="18" customHeight="1">
      <c r="A5" s="171"/>
      <c r="B5" s="172"/>
      <c r="C5" s="173"/>
      <c r="D5" s="173"/>
      <c r="E5" s="173"/>
      <c r="F5" s="173"/>
      <c r="G5" s="173"/>
      <c r="H5" s="173"/>
    </row>
    <row r="6" spans="1:8" s="32" customFormat="1" ht="38.25" customHeight="1">
      <c r="A6" s="319" t="s">
        <v>73</v>
      </c>
      <c r="B6" s="331"/>
      <c r="C6" s="251"/>
      <c r="D6" s="300" t="s">
        <v>168</v>
      </c>
      <c r="E6" s="298" t="s">
        <v>169</v>
      </c>
      <c r="F6" s="299" t="s">
        <v>170</v>
      </c>
      <c r="G6" s="298" t="s">
        <v>171</v>
      </c>
      <c r="H6" s="299" t="s">
        <v>172</v>
      </c>
    </row>
    <row r="7" spans="1:8" s="138" customFormat="1" ht="30" customHeight="1">
      <c r="A7" s="254"/>
      <c r="B7" s="253" t="s">
        <v>147</v>
      </c>
      <c r="C7" s="252" t="s">
        <v>173</v>
      </c>
      <c r="D7" s="256" t="s">
        <v>173</v>
      </c>
      <c r="E7" s="257" t="s">
        <v>173</v>
      </c>
      <c r="F7" s="258" t="s">
        <v>173</v>
      </c>
      <c r="G7" s="257" t="s">
        <v>173</v>
      </c>
      <c r="H7" s="258" t="s">
        <v>173</v>
      </c>
    </row>
    <row r="8" spans="1:8" s="2" customFormat="1" ht="25.5" customHeight="1">
      <c r="A8" s="329" t="s">
        <v>12</v>
      </c>
      <c r="B8" s="329"/>
      <c r="C8" s="210">
        <f aca="true" t="shared" si="0" ref="C8:H8">SUM(C9:C13)</f>
        <v>0</v>
      </c>
      <c r="D8" s="210">
        <f t="shared" si="0"/>
        <v>0</v>
      </c>
      <c r="E8" s="210">
        <f t="shared" si="0"/>
        <v>0</v>
      </c>
      <c r="F8" s="210">
        <f t="shared" si="0"/>
        <v>0</v>
      </c>
      <c r="G8" s="210">
        <f t="shared" si="0"/>
        <v>0</v>
      </c>
      <c r="H8" s="210">
        <f t="shared" si="0"/>
        <v>0</v>
      </c>
    </row>
    <row r="9" spans="1:8" s="2" customFormat="1" ht="19.5" customHeight="1">
      <c r="A9" s="139"/>
      <c r="B9" s="13" t="s">
        <v>74</v>
      </c>
      <c r="C9" s="255">
        <f>D9+E9+F9+G9+H9</f>
        <v>0</v>
      </c>
      <c r="D9" s="212"/>
      <c r="E9" s="212"/>
      <c r="F9" s="212"/>
      <c r="G9" s="212"/>
      <c r="H9" s="212"/>
    </row>
    <row r="10" spans="1:8" s="2" customFormat="1" ht="19.5" customHeight="1">
      <c r="A10" s="139"/>
      <c r="B10" s="13" t="s">
        <v>99</v>
      </c>
      <c r="C10" s="255">
        <f>D10+E10+F10+G10+H10</f>
        <v>0</v>
      </c>
      <c r="D10" s="212"/>
      <c r="E10" s="212"/>
      <c r="F10" s="212"/>
      <c r="G10" s="212"/>
      <c r="H10" s="212"/>
    </row>
    <row r="11" spans="1:8" s="2" customFormat="1" ht="19.5" customHeight="1">
      <c r="A11" s="140"/>
      <c r="B11" s="13"/>
      <c r="C11" s="255">
        <f>D11+E11+F11+G11+H11</f>
        <v>0</v>
      </c>
      <c r="D11" s="212"/>
      <c r="E11" s="212"/>
      <c r="F11" s="212"/>
      <c r="G11" s="212"/>
      <c r="H11" s="212"/>
    </row>
    <row r="12" spans="1:8" s="2" customFormat="1" ht="19.5" customHeight="1">
      <c r="A12" s="140"/>
      <c r="B12" s="13"/>
      <c r="C12" s="255">
        <f>D12+E12+F12+G12+H12</f>
        <v>0</v>
      </c>
      <c r="D12" s="212"/>
      <c r="E12" s="212"/>
      <c r="F12" s="212"/>
      <c r="G12" s="212"/>
      <c r="H12" s="212"/>
    </row>
    <row r="13" spans="1:8" s="2" customFormat="1" ht="19.5" customHeight="1">
      <c r="A13" s="140"/>
      <c r="B13" s="13"/>
      <c r="C13" s="255">
        <f>D13+E13+F13+G13+H13</f>
        <v>0</v>
      </c>
      <c r="D13" s="212"/>
      <c r="E13" s="212"/>
      <c r="F13" s="212"/>
      <c r="G13" s="212"/>
      <c r="H13" s="212"/>
    </row>
    <row r="14" spans="1:8" s="2" customFormat="1" ht="25.5" customHeight="1">
      <c r="A14" s="329" t="s">
        <v>13</v>
      </c>
      <c r="B14" s="329"/>
      <c r="C14" s="210">
        <f aca="true" t="shared" si="1" ref="C14:H14">SUM(C15:C19)</f>
        <v>0</v>
      </c>
      <c r="D14" s="210">
        <f t="shared" si="1"/>
        <v>0</v>
      </c>
      <c r="E14" s="210">
        <f t="shared" si="1"/>
        <v>0</v>
      </c>
      <c r="F14" s="210">
        <f t="shared" si="1"/>
        <v>0</v>
      </c>
      <c r="G14" s="210">
        <f t="shared" si="1"/>
        <v>0</v>
      </c>
      <c r="H14" s="210">
        <f t="shared" si="1"/>
        <v>0</v>
      </c>
    </row>
    <row r="15" spans="1:8" s="2" customFormat="1" ht="19.5" customHeight="1">
      <c r="A15" s="141"/>
      <c r="B15" s="24" t="s">
        <v>75</v>
      </c>
      <c r="C15" s="255">
        <f>D15+E15+F15+G15+H15</f>
        <v>0</v>
      </c>
      <c r="D15" s="212"/>
      <c r="E15" s="212"/>
      <c r="F15" s="212"/>
      <c r="G15" s="212"/>
      <c r="H15" s="212"/>
    </row>
    <row r="16" spans="1:8" s="2" customFormat="1" ht="19.5" customHeight="1">
      <c r="A16" s="141"/>
      <c r="B16" s="24" t="s">
        <v>76</v>
      </c>
      <c r="C16" s="255">
        <f>D16+E16+F16+G16+H16</f>
        <v>0</v>
      </c>
      <c r="D16" s="212"/>
      <c r="E16" s="212"/>
      <c r="F16" s="212"/>
      <c r="G16" s="212"/>
      <c r="H16" s="212"/>
    </row>
    <row r="17" spans="1:8" s="2" customFormat="1" ht="19.5" customHeight="1">
      <c r="A17" s="141"/>
      <c r="B17" s="24"/>
      <c r="C17" s="255">
        <f>D17+E17+F17+G17+H17</f>
        <v>0</v>
      </c>
      <c r="D17" s="212"/>
      <c r="E17" s="212"/>
      <c r="F17" s="212"/>
      <c r="G17" s="212"/>
      <c r="H17" s="212"/>
    </row>
    <row r="18" spans="1:8" s="2" customFormat="1" ht="19.5" customHeight="1">
      <c r="A18" s="141"/>
      <c r="B18" s="24"/>
      <c r="C18" s="255">
        <f>D18+E18+F18+G18+H18</f>
        <v>0</v>
      </c>
      <c r="D18" s="212"/>
      <c r="E18" s="212"/>
      <c r="F18" s="212"/>
      <c r="G18" s="212"/>
      <c r="H18" s="212"/>
    </row>
    <row r="19" spans="1:8" s="2" customFormat="1" ht="19.5" customHeight="1">
      <c r="A19" s="141"/>
      <c r="B19" s="24"/>
      <c r="C19" s="255">
        <f>D19+E19+F19+G19+H19</f>
        <v>0</v>
      </c>
      <c r="D19" s="212"/>
      <c r="E19" s="212"/>
      <c r="F19" s="212"/>
      <c r="G19" s="212"/>
      <c r="H19" s="212"/>
    </row>
    <row r="20" spans="1:8" s="2" customFormat="1" ht="19.5" customHeight="1">
      <c r="A20" s="329" t="s">
        <v>19</v>
      </c>
      <c r="B20" s="329"/>
      <c r="C20" s="210">
        <f aca="true" t="shared" si="2" ref="C20:H20">SUM(C21:C25)</f>
        <v>0</v>
      </c>
      <c r="D20" s="210">
        <f t="shared" si="2"/>
        <v>0</v>
      </c>
      <c r="E20" s="210">
        <f t="shared" si="2"/>
        <v>0</v>
      </c>
      <c r="F20" s="210">
        <f t="shared" si="2"/>
        <v>0</v>
      </c>
      <c r="G20" s="210">
        <f t="shared" si="2"/>
        <v>0</v>
      </c>
      <c r="H20" s="210">
        <f t="shared" si="2"/>
        <v>0</v>
      </c>
    </row>
    <row r="21" spans="1:8" s="2" customFormat="1" ht="19.5" customHeight="1">
      <c r="A21" s="141"/>
      <c r="B21" s="24"/>
      <c r="C21" s="255">
        <f>D21+E21+F21+G21+H21</f>
        <v>0</v>
      </c>
      <c r="D21" s="212"/>
      <c r="E21" s="212"/>
      <c r="F21" s="212"/>
      <c r="G21" s="212"/>
      <c r="H21" s="212"/>
    </row>
    <row r="22" spans="1:8" s="2" customFormat="1" ht="19.5" customHeight="1">
      <c r="A22" s="141"/>
      <c r="B22" s="24"/>
      <c r="C22" s="255">
        <f>D22+E22+F22+G22+H22</f>
        <v>0</v>
      </c>
      <c r="D22" s="212"/>
      <c r="E22" s="212"/>
      <c r="F22" s="212"/>
      <c r="G22" s="212"/>
      <c r="H22" s="212"/>
    </row>
    <row r="23" spans="1:8" s="2" customFormat="1" ht="19.5" customHeight="1">
      <c r="A23" s="141"/>
      <c r="B23" s="24"/>
      <c r="C23" s="255">
        <f>D23+E23+F23+G23+H23</f>
        <v>0</v>
      </c>
      <c r="D23" s="212"/>
      <c r="E23" s="212"/>
      <c r="F23" s="212"/>
      <c r="G23" s="212"/>
      <c r="H23" s="212"/>
    </row>
    <row r="24" spans="1:8" s="2" customFormat="1" ht="19.5" customHeight="1">
      <c r="A24" s="141"/>
      <c r="B24" s="24"/>
      <c r="C24" s="255">
        <f>D24+E24+F24+G24+H24</f>
        <v>0</v>
      </c>
      <c r="D24" s="212"/>
      <c r="E24" s="212"/>
      <c r="F24" s="212"/>
      <c r="G24" s="212"/>
      <c r="H24" s="212"/>
    </row>
    <row r="25" spans="1:8" s="2" customFormat="1" ht="19.5" customHeight="1">
      <c r="A25" s="141"/>
      <c r="B25" s="24"/>
      <c r="C25" s="255">
        <f>D25+E25+F25+G25+H25</f>
        <v>0</v>
      </c>
      <c r="D25" s="212"/>
      <c r="E25" s="212"/>
      <c r="F25" s="212"/>
      <c r="G25" s="212"/>
      <c r="H25" s="212"/>
    </row>
    <row r="26" spans="1:8" s="2" customFormat="1" ht="19.5" customHeight="1">
      <c r="A26" s="329" t="s">
        <v>20</v>
      </c>
      <c r="B26" s="329"/>
      <c r="C26" s="210">
        <f aca="true" t="shared" si="3" ref="C26:H26">SUM(C27:C31)</f>
        <v>0</v>
      </c>
      <c r="D26" s="210">
        <f t="shared" si="3"/>
        <v>0</v>
      </c>
      <c r="E26" s="210">
        <f t="shared" si="3"/>
        <v>0</v>
      </c>
      <c r="F26" s="210">
        <f t="shared" si="3"/>
        <v>0</v>
      </c>
      <c r="G26" s="210">
        <f t="shared" si="3"/>
        <v>0</v>
      </c>
      <c r="H26" s="210">
        <f t="shared" si="3"/>
        <v>0</v>
      </c>
    </row>
    <row r="27" spans="1:8" s="2" customFormat="1" ht="19.5" customHeight="1">
      <c r="A27" s="141"/>
      <c r="B27" s="24"/>
      <c r="C27" s="255">
        <f>D27+E27+F27+G27+H27</f>
        <v>0</v>
      </c>
      <c r="D27" s="212"/>
      <c r="E27" s="212"/>
      <c r="F27" s="212"/>
      <c r="G27" s="212"/>
      <c r="H27" s="212"/>
    </row>
    <row r="28" spans="1:8" s="2" customFormat="1" ht="19.5" customHeight="1">
      <c r="A28" s="141"/>
      <c r="B28" s="24"/>
      <c r="C28" s="255">
        <f>D28+E28+F28+G28+H28</f>
        <v>0</v>
      </c>
      <c r="D28" s="212"/>
      <c r="E28" s="212"/>
      <c r="F28" s="212"/>
      <c r="G28" s="212"/>
      <c r="H28" s="212"/>
    </row>
    <row r="29" spans="1:8" s="2" customFormat="1" ht="19.5" customHeight="1">
      <c r="A29" s="141"/>
      <c r="B29" s="24"/>
      <c r="C29" s="255">
        <f>D29+E29+F29+G29+H29</f>
        <v>0</v>
      </c>
      <c r="D29" s="212"/>
      <c r="E29" s="212"/>
      <c r="F29" s="212"/>
      <c r="G29" s="212"/>
      <c r="H29" s="212"/>
    </row>
    <row r="30" spans="1:8" s="2" customFormat="1" ht="19.5" customHeight="1">
      <c r="A30" s="141"/>
      <c r="B30" s="24"/>
      <c r="C30" s="255">
        <f>D30+E30+F30+G30+H30</f>
        <v>0</v>
      </c>
      <c r="D30" s="212"/>
      <c r="E30" s="212"/>
      <c r="F30" s="212"/>
      <c r="G30" s="212"/>
      <c r="H30" s="212"/>
    </row>
    <row r="31" spans="1:8" s="2" customFormat="1" ht="19.5" customHeight="1">
      <c r="A31" s="141"/>
      <c r="B31" s="24"/>
      <c r="C31" s="255">
        <f>D31+E31+F31+G31+H31</f>
        <v>0</v>
      </c>
      <c r="D31" s="212"/>
      <c r="E31" s="212"/>
      <c r="F31" s="212"/>
      <c r="G31" s="212"/>
      <c r="H31" s="212"/>
    </row>
    <row r="32" spans="1:8" s="2" customFormat="1" ht="19.5" customHeight="1">
      <c r="A32" s="329" t="s">
        <v>21</v>
      </c>
      <c r="B32" s="329"/>
      <c r="C32" s="210">
        <f aca="true" t="shared" si="4" ref="C32:H32">SUM(C33:C37)</f>
        <v>0</v>
      </c>
      <c r="D32" s="210">
        <f t="shared" si="4"/>
        <v>0</v>
      </c>
      <c r="E32" s="210">
        <f t="shared" si="4"/>
        <v>0</v>
      </c>
      <c r="F32" s="210">
        <f t="shared" si="4"/>
        <v>0</v>
      </c>
      <c r="G32" s="210">
        <f t="shared" si="4"/>
        <v>0</v>
      </c>
      <c r="H32" s="210">
        <f t="shared" si="4"/>
        <v>0</v>
      </c>
    </row>
    <row r="33" spans="1:8" s="2" customFormat="1" ht="19.5" customHeight="1">
      <c r="A33" s="141"/>
      <c r="B33" s="24"/>
      <c r="C33" s="255">
        <f>D33+E33+F33+G33+H33</f>
        <v>0</v>
      </c>
      <c r="D33" s="212"/>
      <c r="E33" s="212"/>
      <c r="F33" s="212"/>
      <c r="G33" s="212"/>
      <c r="H33" s="212"/>
    </row>
    <row r="34" spans="1:8" s="2" customFormat="1" ht="19.5" customHeight="1">
      <c r="A34" s="141"/>
      <c r="B34" s="24"/>
      <c r="C34" s="255">
        <f>D34+E34+F34+G34+H34</f>
        <v>0</v>
      </c>
      <c r="D34" s="212"/>
      <c r="E34" s="212"/>
      <c r="F34" s="212"/>
      <c r="G34" s="212"/>
      <c r="H34" s="212"/>
    </row>
    <row r="35" spans="1:8" s="2" customFormat="1" ht="19.5" customHeight="1">
      <c r="A35" s="141"/>
      <c r="B35" s="24"/>
      <c r="C35" s="255">
        <f>D35+E35+F35+G35+H35</f>
        <v>0</v>
      </c>
      <c r="D35" s="212"/>
      <c r="E35" s="212"/>
      <c r="F35" s="212"/>
      <c r="G35" s="212"/>
      <c r="H35" s="212"/>
    </row>
    <row r="36" spans="1:8" s="2" customFormat="1" ht="19.5" customHeight="1">
      <c r="A36" s="141"/>
      <c r="B36" s="24"/>
      <c r="C36" s="255">
        <f>D36+E36+F36+G36+H36</f>
        <v>0</v>
      </c>
      <c r="D36" s="212"/>
      <c r="E36" s="212"/>
      <c r="F36" s="212"/>
      <c r="G36" s="212"/>
      <c r="H36" s="212"/>
    </row>
    <row r="37" spans="1:8" s="2" customFormat="1" ht="19.5" customHeight="1">
      <c r="A37" s="141"/>
      <c r="B37" s="24"/>
      <c r="C37" s="255">
        <f>D37+E37+F37+G37+H37</f>
        <v>0</v>
      </c>
      <c r="D37" s="212"/>
      <c r="E37" s="212"/>
      <c r="F37" s="212"/>
      <c r="G37" s="212"/>
      <c r="H37" s="212"/>
    </row>
    <row r="38" spans="1:8" s="2" customFormat="1" ht="12.75">
      <c r="A38" s="141"/>
      <c r="C38" s="33"/>
      <c r="D38" s="33"/>
      <c r="E38" s="33"/>
      <c r="F38" s="33"/>
      <c r="G38" s="33"/>
      <c r="H38" s="33"/>
    </row>
    <row r="39" spans="1:8" s="143" customFormat="1" ht="39" customHeight="1">
      <c r="A39" s="142"/>
      <c r="B39" s="211" t="s">
        <v>10</v>
      </c>
      <c r="C39" s="210">
        <f aca="true" t="shared" si="5" ref="C39:H39">C8+C14+C20+C26+C32</f>
        <v>0</v>
      </c>
      <c r="D39" s="210">
        <f t="shared" si="5"/>
        <v>0</v>
      </c>
      <c r="E39" s="210">
        <f t="shared" si="5"/>
        <v>0</v>
      </c>
      <c r="F39" s="210">
        <f t="shared" si="5"/>
        <v>0</v>
      </c>
      <c r="G39" s="210">
        <f t="shared" si="5"/>
        <v>0</v>
      </c>
      <c r="H39" s="210">
        <f t="shared" si="5"/>
        <v>0</v>
      </c>
    </row>
    <row r="185" ht="12.75" hidden="1"/>
  </sheetData>
  <sheetProtection/>
  <mergeCells count="6">
    <mergeCell ref="A6:B6"/>
    <mergeCell ref="A8:B8"/>
    <mergeCell ref="A26:B26"/>
    <mergeCell ref="A32:B32"/>
    <mergeCell ref="A20:B20"/>
    <mergeCell ref="A14:B14"/>
  </mergeCells>
  <printOptions horizontalCentered="1"/>
  <pageMargins left="0.25" right="0.25" top="0.75" bottom="0.75" header="0.3" footer="0.3"/>
  <pageSetup fitToHeight="1" fitToWidth="1" orientation="portrait" paperSize="9" scale="55" r:id="rId1"/>
  <headerFooter alignWithMargins="0">
    <oddFooter xml:space="preserve">&amp;LARS Ile-de-France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M45"/>
  <sheetViews>
    <sheetView view="pageLayout" zoomScale="80" zoomScaleNormal="80" zoomScaleSheetLayoutView="75" zoomScalePageLayoutView="80" workbookViewId="0" topLeftCell="A1">
      <selection activeCell="C45" sqref="C45"/>
    </sheetView>
  </sheetViews>
  <sheetFormatPr defaultColWidth="11.421875" defaultRowHeight="12.75"/>
  <cols>
    <col min="1" max="1" width="11.421875" style="112" customWidth="1"/>
    <col min="2" max="2" width="47.421875" style="134" customWidth="1"/>
    <col min="3" max="3" width="15.57421875" style="134" customWidth="1"/>
    <col min="4" max="4" width="5.7109375" style="112" customWidth="1"/>
    <col min="5" max="5" width="43.421875" style="135" customWidth="1"/>
    <col min="6" max="6" width="17.7109375" style="112" customWidth="1"/>
    <col min="7" max="16384" width="11.421875" style="112" customWidth="1"/>
  </cols>
  <sheetData>
    <row r="1" spans="1:5" s="107" customFormat="1" ht="18.75" customHeight="1">
      <c r="A1" s="47" t="s">
        <v>16</v>
      </c>
      <c r="B1" s="47"/>
      <c r="C1" s="47"/>
      <c r="D1" s="105"/>
      <c r="E1" s="106"/>
    </row>
    <row r="2" spans="1:5" s="107" customFormat="1" ht="20.25" customHeight="1">
      <c r="A2" s="47" t="s">
        <v>175</v>
      </c>
      <c r="B2" s="47"/>
      <c r="C2" s="47"/>
      <c r="D2" s="108"/>
      <c r="E2" s="109"/>
    </row>
    <row r="3" spans="1:5" s="107" customFormat="1" ht="19.5" customHeight="1">
      <c r="A3" s="157" t="s">
        <v>176</v>
      </c>
      <c r="B3" s="157"/>
      <c r="C3" s="47">
        <v>2019</v>
      </c>
      <c r="D3" s="108"/>
      <c r="E3" s="109"/>
    </row>
    <row r="4" spans="1:5" s="107" customFormat="1" ht="19.5" customHeight="1">
      <c r="A4" s="189"/>
      <c r="B4" s="189"/>
      <c r="C4" s="189"/>
      <c r="D4" s="108"/>
      <c r="E4" s="109"/>
    </row>
    <row r="5" spans="1:13" ht="14.25" customHeight="1">
      <c r="A5" s="335" t="s">
        <v>73</v>
      </c>
      <c r="B5" s="336"/>
      <c r="C5" s="337"/>
      <c r="D5" s="110"/>
      <c r="E5" s="110"/>
      <c r="F5" s="110"/>
      <c r="G5" s="110"/>
      <c r="H5" s="110"/>
      <c r="I5" s="110"/>
      <c r="J5" s="110"/>
      <c r="K5" s="111"/>
      <c r="L5" s="111"/>
      <c r="M5" s="111"/>
    </row>
    <row r="6" spans="1:6" ht="18.75" customHeight="1">
      <c r="A6" s="338" t="s">
        <v>164</v>
      </c>
      <c r="B6" s="339"/>
      <c r="C6" s="339"/>
      <c r="D6" s="290"/>
      <c r="E6" s="291"/>
      <c r="F6" s="292">
        <v>2019</v>
      </c>
    </row>
    <row r="7" spans="2:5" s="113" customFormat="1" ht="15" customHeight="1">
      <c r="B7" s="114"/>
      <c r="C7" s="114"/>
      <c r="E7" s="115"/>
    </row>
    <row r="8" spans="1:6" s="116" customFormat="1" ht="21.75" customHeight="1">
      <c r="A8" s="332" t="s">
        <v>55</v>
      </c>
      <c r="B8" s="332"/>
      <c r="C8" s="213">
        <f>Charges!C8</f>
        <v>0</v>
      </c>
      <c r="D8" s="332" t="s">
        <v>12</v>
      </c>
      <c r="E8" s="332"/>
      <c r="F8" s="213">
        <f>Produits!C8</f>
        <v>0</v>
      </c>
    </row>
    <row r="9" spans="1:6" s="113" customFormat="1" ht="27">
      <c r="A9" s="117"/>
      <c r="B9" s="174" t="s">
        <v>151</v>
      </c>
      <c r="C9" s="214">
        <f>Charges!C9</f>
        <v>0</v>
      </c>
      <c r="D9" s="136"/>
      <c r="E9" s="174" t="s">
        <v>74</v>
      </c>
      <c r="F9" s="214">
        <f>Produits!C9</f>
        <v>0</v>
      </c>
    </row>
    <row r="10" spans="1:6" s="113" customFormat="1" ht="42.75">
      <c r="A10" s="117"/>
      <c r="B10" s="175" t="s">
        <v>107</v>
      </c>
      <c r="C10" s="214">
        <f>Charges!C10</f>
        <v>0</v>
      </c>
      <c r="D10" s="136"/>
      <c r="E10" s="175" t="s">
        <v>101</v>
      </c>
      <c r="F10" s="214">
        <f>Produits!C10</f>
        <v>0</v>
      </c>
    </row>
    <row r="11" spans="1:6" s="113" customFormat="1" ht="56.25">
      <c r="A11" s="117"/>
      <c r="B11" s="175" t="s">
        <v>100</v>
      </c>
      <c r="C11" s="214">
        <f>Charges!C11</f>
        <v>0</v>
      </c>
      <c r="D11" s="118"/>
      <c r="E11" s="175"/>
      <c r="F11" s="214">
        <f>Produits!C11</f>
        <v>0</v>
      </c>
    </row>
    <row r="12" spans="1:6" s="113" customFormat="1" ht="21.75" customHeight="1">
      <c r="A12" s="117"/>
      <c r="B12" s="176" t="s">
        <v>57</v>
      </c>
      <c r="C12" s="214">
        <f>Charges!C12</f>
        <v>0</v>
      </c>
      <c r="D12" s="118"/>
      <c r="E12" s="175"/>
      <c r="F12" s="214">
        <f>Produits!C12</f>
        <v>0</v>
      </c>
    </row>
    <row r="13" spans="1:6" s="113" customFormat="1" ht="21.75" customHeight="1">
      <c r="A13" s="117"/>
      <c r="B13" s="175" t="s">
        <v>58</v>
      </c>
      <c r="C13" s="214">
        <f>Charges!C13</f>
        <v>0</v>
      </c>
      <c r="D13" s="118"/>
      <c r="E13" s="175"/>
      <c r="F13" s="214">
        <f>Produits!C13</f>
        <v>0</v>
      </c>
    </row>
    <row r="14" spans="1:6" s="113" customFormat="1" ht="36" customHeight="1">
      <c r="A14" s="117"/>
      <c r="B14" s="176" t="s">
        <v>59</v>
      </c>
      <c r="C14" s="214">
        <f>Charges!C14</f>
        <v>0</v>
      </c>
      <c r="D14" s="332" t="s">
        <v>13</v>
      </c>
      <c r="E14" s="332"/>
      <c r="F14" s="221">
        <f>Produits!C14</f>
        <v>0</v>
      </c>
    </row>
    <row r="15" spans="1:6" s="113" customFormat="1" ht="21.75" customHeight="1">
      <c r="A15" s="332" t="s">
        <v>56</v>
      </c>
      <c r="B15" s="332"/>
      <c r="C15" s="215">
        <f>Charges!C15</f>
        <v>0</v>
      </c>
      <c r="D15" s="137"/>
      <c r="E15" s="159" t="s">
        <v>75</v>
      </c>
      <c r="F15" s="222">
        <f>Produits!C15</f>
        <v>0</v>
      </c>
    </row>
    <row r="16" spans="1:6" s="113" customFormat="1" ht="30" customHeight="1">
      <c r="A16" s="117"/>
      <c r="B16" s="174" t="s">
        <v>80</v>
      </c>
      <c r="C16" s="214">
        <f>Charges!C16</f>
        <v>0</v>
      </c>
      <c r="D16" s="137"/>
      <c r="E16" s="159" t="s">
        <v>76</v>
      </c>
      <c r="F16" s="214">
        <f>Produits!C16</f>
        <v>0</v>
      </c>
    </row>
    <row r="17" spans="1:6" s="113" customFormat="1" ht="21.75" customHeight="1">
      <c r="A17" s="117"/>
      <c r="B17" s="177" t="s">
        <v>81</v>
      </c>
      <c r="C17" s="214">
        <f>Charges!C17</f>
        <v>0</v>
      </c>
      <c r="D17" s="137"/>
      <c r="E17" s="159"/>
      <c r="F17" s="214">
        <f>Produits!C17</f>
        <v>0</v>
      </c>
    </row>
    <row r="18" spans="1:6" s="113" customFormat="1" ht="21.75" customHeight="1">
      <c r="A18" s="117"/>
      <c r="B18" s="177" t="s">
        <v>60</v>
      </c>
      <c r="C18" s="214">
        <f>Charges!C18</f>
        <v>0</v>
      </c>
      <c r="D18" s="137"/>
      <c r="E18" s="159"/>
      <c r="F18" s="214">
        <f>Produits!C18</f>
        <v>0</v>
      </c>
    </row>
    <row r="19" spans="1:6" s="113" customFormat="1" ht="21.75" customHeight="1">
      <c r="A19" s="117"/>
      <c r="B19" s="177" t="s">
        <v>61</v>
      </c>
      <c r="C19" s="214">
        <f>Charges!C19</f>
        <v>0</v>
      </c>
      <c r="D19" s="283"/>
      <c r="E19" s="284"/>
      <c r="F19" s="214">
        <f>Produits!C19</f>
        <v>0</v>
      </c>
    </row>
    <row r="20" spans="1:6" s="113" customFormat="1" ht="21.75" customHeight="1">
      <c r="A20" s="117"/>
      <c r="B20" s="177" t="s">
        <v>82</v>
      </c>
      <c r="C20" s="214">
        <f>Charges!C20</f>
        <v>0</v>
      </c>
      <c r="D20" s="332" t="s">
        <v>19</v>
      </c>
      <c r="E20" s="332"/>
      <c r="F20" s="221">
        <f>Produits!C20</f>
        <v>0</v>
      </c>
    </row>
    <row r="21" spans="1:6" s="118" customFormat="1" ht="21.75" customHeight="1">
      <c r="A21" s="119" t="s">
        <v>0</v>
      </c>
      <c r="B21" s="177" t="s">
        <v>83</v>
      </c>
      <c r="C21" s="214">
        <f>Charges!C21</f>
        <v>0</v>
      </c>
      <c r="D21" s="137"/>
      <c r="E21" s="159"/>
      <c r="F21" s="214">
        <f>Produits!C21</f>
        <v>0</v>
      </c>
    </row>
    <row r="22" spans="1:6" s="118" customFormat="1" ht="21.75" customHeight="1">
      <c r="A22" s="119"/>
      <c r="B22" s="177" t="s">
        <v>62</v>
      </c>
      <c r="C22" s="214">
        <f>Charges!C22</f>
        <v>0</v>
      </c>
      <c r="D22" s="137"/>
      <c r="E22" s="159"/>
      <c r="F22" s="214">
        <f>Produits!C22</f>
        <v>0</v>
      </c>
    </row>
    <row r="23" spans="1:6" s="118" customFormat="1" ht="21.75" customHeight="1">
      <c r="A23" s="120"/>
      <c r="B23" s="178" t="s">
        <v>63</v>
      </c>
      <c r="C23" s="214">
        <f>Charges!C23</f>
        <v>0</v>
      </c>
      <c r="D23" s="137"/>
      <c r="E23" s="159"/>
      <c r="F23" s="214">
        <f>Produits!C23</f>
        <v>0</v>
      </c>
    </row>
    <row r="24" spans="1:6" s="118" customFormat="1" ht="21.75" customHeight="1">
      <c r="A24" s="332" t="s">
        <v>5</v>
      </c>
      <c r="B24" s="332"/>
      <c r="C24" s="216">
        <f>Charges!C24</f>
        <v>0</v>
      </c>
      <c r="D24" s="137"/>
      <c r="E24" s="159"/>
      <c r="F24" s="214">
        <f>Produits!C24</f>
        <v>0</v>
      </c>
    </row>
    <row r="25" spans="1:6" s="118" customFormat="1" ht="29.25" customHeight="1">
      <c r="A25" s="120"/>
      <c r="B25" s="179" t="s">
        <v>102</v>
      </c>
      <c r="C25" s="214">
        <f>Charges!C25</f>
        <v>0</v>
      </c>
      <c r="D25" s="283"/>
      <c r="E25" s="159"/>
      <c r="F25" s="223">
        <f>Produits!C25</f>
        <v>0</v>
      </c>
    </row>
    <row r="26" spans="1:6" s="118" customFormat="1" ht="21.75" customHeight="1">
      <c r="A26" s="121"/>
      <c r="B26" s="180" t="s">
        <v>64</v>
      </c>
      <c r="C26" s="214">
        <f>Charges!C26</f>
        <v>0</v>
      </c>
      <c r="D26" s="332" t="s">
        <v>20</v>
      </c>
      <c r="E26" s="332"/>
      <c r="F26" s="221">
        <f>Produits!C26</f>
        <v>0</v>
      </c>
    </row>
    <row r="27" spans="1:6" s="123" customFormat="1" ht="45" customHeight="1">
      <c r="A27" s="121"/>
      <c r="B27" s="181" t="s">
        <v>84</v>
      </c>
      <c r="C27" s="214">
        <f>Charges!C27</f>
        <v>0</v>
      </c>
      <c r="D27" s="137"/>
      <c r="E27" s="159"/>
      <c r="F27" s="214">
        <f>Produits!C27</f>
        <v>0</v>
      </c>
    </row>
    <row r="28" spans="1:6" s="124" customFormat="1" ht="30" customHeight="1">
      <c r="A28" s="121"/>
      <c r="B28" s="182" t="s">
        <v>103</v>
      </c>
      <c r="C28" s="214">
        <f>Charges!C28</f>
        <v>0</v>
      </c>
      <c r="D28" s="137"/>
      <c r="E28" s="159"/>
      <c r="F28" s="214">
        <f>Produits!C28</f>
        <v>0</v>
      </c>
    </row>
    <row r="29" spans="1:6" s="124" customFormat="1" ht="21.75" customHeight="1">
      <c r="A29" s="332" t="s">
        <v>6</v>
      </c>
      <c r="B29" s="332"/>
      <c r="C29" s="217">
        <f>Charges!C29</f>
        <v>0</v>
      </c>
      <c r="D29" s="137"/>
      <c r="E29" s="159"/>
      <c r="F29" s="214">
        <f>Produits!C29</f>
        <v>0</v>
      </c>
    </row>
    <row r="30" spans="1:6" s="124" customFormat="1" ht="31.5" customHeight="1">
      <c r="A30" s="125"/>
      <c r="B30" s="161" t="s">
        <v>67</v>
      </c>
      <c r="C30" s="214">
        <f>Charges!C30</f>
        <v>0</v>
      </c>
      <c r="D30" s="137"/>
      <c r="E30" s="159"/>
      <c r="F30" s="224">
        <f>Produits!C30</f>
        <v>0</v>
      </c>
    </row>
    <row r="31" spans="1:6" ht="31.5" customHeight="1">
      <c r="A31" s="332" t="s">
        <v>77</v>
      </c>
      <c r="B31" s="332"/>
      <c r="C31" s="218">
        <f>Charges!C31</f>
        <v>0</v>
      </c>
      <c r="D31" s="283"/>
      <c r="E31" s="159"/>
      <c r="F31" s="214">
        <f>Produits!C31</f>
        <v>0</v>
      </c>
    </row>
    <row r="32" spans="1:6" ht="28.5">
      <c r="A32" s="125"/>
      <c r="B32" s="162" t="s">
        <v>104</v>
      </c>
      <c r="C32" s="214">
        <f>Charges!C32</f>
        <v>0</v>
      </c>
      <c r="D32" s="332" t="s">
        <v>21</v>
      </c>
      <c r="E32" s="332"/>
      <c r="F32" s="218">
        <f>Produits!C32</f>
        <v>0</v>
      </c>
    </row>
    <row r="33" spans="1:6" ht="28.5">
      <c r="A33" s="125"/>
      <c r="B33" s="159" t="s">
        <v>105</v>
      </c>
      <c r="C33" s="214">
        <f>Charges!C33</f>
        <v>0</v>
      </c>
      <c r="D33" s="137"/>
      <c r="E33" s="159"/>
      <c r="F33" s="214">
        <f>Produits!C33</f>
        <v>0</v>
      </c>
    </row>
    <row r="34" spans="1:6" ht="21.75" customHeight="1">
      <c r="A34" s="125"/>
      <c r="B34" s="159" t="s">
        <v>71</v>
      </c>
      <c r="C34" s="214">
        <f>Charges!C34</f>
        <v>0</v>
      </c>
      <c r="D34" s="137"/>
      <c r="E34" s="159"/>
      <c r="F34" s="214">
        <f>Produits!C34</f>
        <v>0</v>
      </c>
    </row>
    <row r="35" spans="1:6" ht="21.75" customHeight="1">
      <c r="A35" s="125"/>
      <c r="B35" s="160" t="s">
        <v>72</v>
      </c>
      <c r="C35" s="214">
        <f>Charges!C35</f>
        <v>0</v>
      </c>
      <c r="D35" s="137"/>
      <c r="E35" s="159"/>
      <c r="F35" s="214">
        <f>Produits!C35</f>
        <v>0</v>
      </c>
    </row>
    <row r="36" spans="1:6" ht="21.75" customHeight="1">
      <c r="A36" s="332" t="s">
        <v>7</v>
      </c>
      <c r="B36" s="332"/>
      <c r="C36" s="219">
        <f>Charges!C36</f>
        <v>0</v>
      </c>
      <c r="D36" s="137"/>
      <c r="E36" s="159"/>
      <c r="F36" s="214">
        <f>Produits!C36</f>
        <v>0</v>
      </c>
    </row>
    <row r="37" spans="1:6" ht="31.5" customHeight="1">
      <c r="A37" s="127"/>
      <c r="B37" s="183" t="s">
        <v>106</v>
      </c>
      <c r="C37" s="214">
        <f>Charges!C37</f>
        <v>0</v>
      </c>
      <c r="D37" s="126"/>
      <c r="E37" s="159"/>
      <c r="F37" s="225">
        <f>Produits!C37</f>
        <v>0</v>
      </c>
    </row>
    <row r="38" spans="1:6" s="123" customFormat="1" ht="21.75" customHeight="1">
      <c r="A38" s="332" t="s">
        <v>8</v>
      </c>
      <c r="B38" s="332"/>
      <c r="C38" s="220">
        <f>Charges!C38</f>
        <v>0</v>
      </c>
      <c r="D38" s="122"/>
      <c r="E38" s="186"/>
      <c r="F38" s="220"/>
    </row>
    <row r="39" spans="1:6" s="124" customFormat="1" ht="18.75" customHeight="1">
      <c r="A39" s="128"/>
      <c r="B39" s="184" t="s">
        <v>2</v>
      </c>
      <c r="C39" s="214">
        <f>Charges!C39</f>
        <v>0</v>
      </c>
      <c r="D39" s="122"/>
      <c r="E39" s="186"/>
      <c r="F39" s="214"/>
    </row>
    <row r="40" spans="1:6" s="130" customFormat="1" ht="21.75" customHeight="1">
      <c r="A40" s="332" t="s">
        <v>9</v>
      </c>
      <c r="B40" s="332"/>
      <c r="C40" s="220">
        <f>Charges!C40</f>
        <v>0</v>
      </c>
      <c r="D40" s="129"/>
      <c r="E40" s="187"/>
      <c r="F40" s="220"/>
    </row>
    <row r="41" spans="1:6" s="131" customFormat="1" ht="21.75" customHeight="1">
      <c r="A41" s="128"/>
      <c r="B41" s="184" t="s">
        <v>3</v>
      </c>
      <c r="C41" s="214">
        <f>Charges!C41</f>
        <v>0</v>
      </c>
      <c r="D41" s="129"/>
      <c r="E41" s="187"/>
      <c r="F41" s="214"/>
    </row>
    <row r="42" spans="1:6" s="130" customFormat="1" ht="48.75" customHeight="1">
      <c r="A42" s="332" t="s">
        <v>86</v>
      </c>
      <c r="B42" s="332"/>
      <c r="C42" s="220">
        <f>Charges!C42</f>
        <v>0</v>
      </c>
      <c r="D42" s="129"/>
      <c r="E42" s="187"/>
      <c r="F42" s="220"/>
    </row>
    <row r="43" spans="1:6" s="131" customFormat="1" ht="21.75" customHeight="1">
      <c r="A43" s="128"/>
      <c r="B43" s="185" t="s">
        <v>4</v>
      </c>
      <c r="C43" s="214">
        <f>Charges!C43</f>
        <v>0</v>
      </c>
      <c r="D43" s="129"/>
      <c r="E43" s="187"/>
      <c r="F43" s="214"/>
    </row>
    <row r="44" spans="2:6" s="132" customFormat="1" ht="21.75" customHeight="1">
      <c r="B44" s="130"/>
      <c r="C44" s="130"/>
      <c r="D44" s="133"/>
      <c r="E44" s="188"/>
      <c r="F44" s="130"/>
    </row>
    <row r="45" spans="1:6" s="131" customFormat="1" ht="34.5" customHeight="1">
      <c r="A45" s="333" t="s">
        <v>11</v>
      </c>
      <c r="B45" s="334"/>
      <c r="C45" s="293">
        <f>C42+C40+C38+C36+C31+C29+C24+C15+C8</f>
        <v>0</v>
      </c>
      <c r="D45" s="333" t="s">
        <v>14</v>
      </c>
      <c r="E45" s="334"/>
      <c r="F45" s="293">
        <f>F31+F25+F19+F14+F8</f>
        <v>0</v>
      </c>
    </row>
  </sheetData>
  <sheetProtection/>
  <mergeCells count="18">
    <mergeCell ref="A45:B45"/>
    <mergeCell ref="D26:E26"/>
    <mergeCell ref="D20:E20"/>
    <mergeCell ref="A5:C5"/>
    <mergeCell ref="A6:C6"/>
    <mergeCell ref="A36:B36"/>
    <mergeCell ref="A38:B38"/>
    <mergeCell ref="D45:E45"/>
    <mergeCell ref="A42:B42"/>
    <mergeCell ref="D8:E8"/>
    <mergeCell ref="D14:E14"/>
    <mergeCell ref="A31:B31"/>
    <mergeCell ref="D32:E32"/>
    <mergeCell ref="A40:B40"/>
    <mergeCell ref="A8:B8"/>
    <mergeCell ref="A15:B15"/>
    <mergeCell ref="A24:B24"/>
    <mergeCell ref="A29:B29"/>
  </mergeCells>
  <printOptions horizontalCentered="1"/>
  <pageMargins left="0.25" right="0.25" top="0.75" bottom="0.75" header="0.3" footer="0.3"/>
  <pageSetup fitToHeight="0" fitToWidth="1" orientation="portrait" paperSize="9" scale="57" r:id="rId2"/>
  <headerFooter alignWithMargins="0">
    <oddFooter xml:space="preserve">&amp;LARS Ile-de-France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N36"/>
  <sheetViews>
    <sheetView view="pageLayout" zoomScale="80" zoomScaleNormal="75" zoomScalePageLayoutView="80" workbookViewId="0" topLeftCell="A1">
      <selection activeCell="F25" sqref="F25"/>
    </sheetView>
  </sheetViews>
  <sheetFormatPr defaultColWidth="11.421875" defaultRowHeight="12.75"/>
  <cols>
    <col min="1" max="1" width="52.8515625" style="43" customWidth="1"/>
    <col min="2" max="2" width="15.7109375" style="73" customWidth="1"/>
    <col min="3" max="4" width="15.7109375" style="69" customWidth="1"/>
    <col min="5" max="5" width="12.57421875" style="43" customWidth="1"/>
    <col min="6" max="7" width="15.7109375" style="43" customWidth="1"/>
    <col min="8" max="8" width="11.421875" style="43" customWidth="1"/>
    <col min="9" max="9" width="14.28125" style="43" bestFit="1" customWidth="1"/>
    <col min="10" max="10" width="13.8515625" style="43" bestFit="1" customWidth="1"/>
    <col min="11" max="16384" width="11.421875" style="43" customWidth="1"/>
  </cols>
  <sheetData>
    <row r="1" spans="1:4" ht="13.5" customHeight="1">
      <c r="A1" s="47" t="s">
        <v>16</v>
      </c>
      <c r="B1" s="47"/>
      <c r="C1" s="47"/>
      <c r="D1" s="66"/>
    </row>
    <row r="2" spans="1:4" ht="15" customHeight="1">
      <c r="A2" s="47" t="s">
        <v>175</v>
      </c>
      <c r="B2" s="47"/>
      <c r="C2" s="47"/>
      <c r="D2" s="67"/>
    </row>
    <row r="3" spans="1:4" ht="16.5" customHeight="1">
      <c r="A3" s="157" t="s">
        <v>176</v>
      </c>
      <c r="B3" s="157"/>
      <c r="C3" s="47">
        <v>2019</v>
      </c>
      <c r="D3" s="67"/>
    </row>
    <row r="4" spans="1:4" ht="12.75">
      <c r="A4" s="45"/>
      <c r="B4" s="70"/>
      <c r="C4" s="67"/>
      <c r="D4" s="67"/>
    </row>
    <row r="5" spans="1:7" ht="12.75">
      <c r="A5" s="45"/>
      <c r="B5" s="45"/>
      <c r="C5" s="45"/>
      <c r="D5" s="45"/>
      <c r="E5" s="70"/>
      <c r="F5" s="59"/>
      <c r="G5" s="59"/>
    </row>
    <row r="6" spans="1:10" ht="17.25">
      <c r="A6" s="204" t="s">
        <v>87</v>
      </c>
      <c r="B6" s="192"/>
      <c r="C6" s="192"/>
      <c r="D6" s="46"/>
      <c r="E6" s="71"/>
      <c r="F6" s="68"/>
      <c r="G6" s="68"/>
      <c r="H6" s="44"/>
      <c r="I6" s="44"/>
      <c r="J6" s="44"/>
    </row>
    <row r="7" spans="1:10" s="44" customFormat="1" ht="49.5" customHeight="1">
      <c r="A7" s="343" t="s">
        <v>148</v>
      </c>
      <c r="B7" s="343"/>
      <c r="C7" s="343"/>
      <c r="D7" s="343"/>
      <c r="E7" s="343"/>
      <c r="F7" s="343"/>
      <c r="G7" s="343"/>
      <c r="H7" s="343"/>
      <c r="I7" s="343"/>
      <c r="J7" s="343"/>
    </row>
    <row r="8" spans="1:4" s="44" customFormat="1" ht="15">
      <c r="A8" s="48"/>
      <c r="B8" s="72"/>
      <c r="C8" s="68"/>
      <c r="D8" s="68"/>
    </row>
    <row r="9" spans="1:14" s="52" customFormat="1" ht="36.75" customHeight="1">
      <c r="A9" s="48"/>
      <c r="B9" s="340" t="s">
        <v>174</v>
      </c>
      <c r="C9" s="341"/>
      <c r="D9" s="342"/>
      <c r="E9" s="344"/>
      <c r="F9" s="345"/>
      <c r="G9" s="345"/>
      <c r="H9" s="267"/>
      <c r="I9" s="267"/>
      <c r="J9" s="267"/>
      <c r="K9" s="89"/>
      <c r="L9" s="89"/>
      <c r="M9" s="64"/>
      <c r="N9" s="64"/>
    </row>
    <row r="10" spans="5:7" ht="28.5" customHeight="1">
      <c r="E10" s="301"/>
      <c r="F10" s="302"/>
      <c r="G10" s="302"/>
    </row>
    <row r="11" spans="1:10" ht="15">
      <c r="A11" s="196" t="s">
        <v>22</v>
      </c>
      <c r="B11" s="197" t="s">
        <v>23</v>
      </c>
      <c r="C11" s="198" t="s">
        <v>24</v>
      </c>
      <c r="D11" s="198" t="s">
        <v>25</v>
      </c>
      <c r="E11" s="303"/>
      <c r="F11" s="261"/>
      <c r="G11" s="261"/>
      <c r="H11" s="260"/>
      <c r="I11" s="261"/>
      <c r="J11" s="261"/>
    </row>
    <row r="12" spans="1:10" ht="13.5">
      <c r="A12" s="199" t="s">
        <v>152</v>
      </c>
      <c r="B12" s="199"/>
      <c r="C12" s="199"/>
      <c r="D12" s="199">
        <f>B12*C12</f>
        <v>0</v>
      </c>
      <c r="E12" s="304"/>
      <c r="F12" s="262"/>
      <c r="G12" s="262"/>
      <c r="H12" s="262"/>
      <c r="I12" s="262"/>
      <c r="J12" s="262"/>
    </row>
    <row r="13" spans="1:10" ht="13.5">
      <c r="A13" s="199" t="s">
        <v>155</v>
      </c>
      <c r="B13" s="199"/>
      <c r="C13" s="199"/>
      <c r="D13" s="199">
        <f aca="true" t="shared" si="0" ref="D13:D33">B13*C13</f>
        <v>0</v>
      </c>
      <c r="E13" s="304"/>
      <c r="F13" s="262"/>
      <c r="G13" s="262"/>
      <c r="H13" s="262"/>
      <c r="I13" s="262"/>
      <c r="J13" s="262"/>
    </row>
    <row r="14" spans="1:10" ht="13.5">
      <c r="A14" s="199" t="s">
        <v>153</v>
      </c>
      <c r="B14" s="199"/>
      <c r="C14" s="199"/>
      <c r="D14" s="199">
        <f t="shared" si="0"/>
        <v>0</v>
      </c>
      <c r="E14" s="304"/>
      <c r="F14" s="262"/>
      <c r="G14" s="262"/>
      <c r="H14" s="262"/>
      <c r="I14" s="262"/>
      <c r="J14" s="262"/>
    </row>
    <row r="15" spans="1:10" ht="13.5">
      <c r="A15" s="199" t="s">
        <v>154</v>
      </c>
      <c r="B15" s="199"/>
      <c r="C15" s="199"/>
      <c r="D15" s="199">
        <f t="shared" si="0"/>
        <v>0</v>
      </c>
      <c r="E15" s="304"/>
      <c r="F15" s="262"/>
      <c r="G15" s="262"/>
      <c r="H15" s="262"/>
      <c r="I15" s="262"/>
      <c r="J15" s="262"/>
    </row>
    <row r="16" spans="1:10" ht="13.5">
      <c r="A16" s="199" t="s">
        <v>156</v>
      </c>
      <c r="B16" s="199"/>
      <c r="C16" s="199"/>
      <c r="D16" s="199">
        <f t="shared" si="0"/>
        <v>0</v>
      </c>
      <c r="E16" s="304"/>
      <c r="F16" s="262"/>
      <c r="G16" s="262"/>
      <c r="H16" s="262"/>
      <c r="I16" s="262"/>
      <c r="J16" s="262"/>
    </row>
    <row r="17" spans="1:10" ht="13.5">
      <c r="A17" s="199" t="s">
        <v>157</v>
      </c>
      <c r="B17" s="199"/>
      <c r="C17" s="199"/>
      <c r="D17" s="199">
        <f t="shared" si="0"/>
        <v>0</v>
      </c>
      <c r="E17" s="304"/>
      <c r="F17" s="262"/>
      <c r="G17" s="262"/>
      <c r="H17" s="262"/>
      <c r="I17" s="262"/>
      <c r="J17" s="262"/>
    </row>
    <row r="18" spans="1:10" ht="13.5">
      <c r="A18" s="199"/>
      <c r="B18" s="199"/>
      <c r="C18" s="199"/>
      <c r="D18" s="199">
        <f t="shared" si="0"/>
        <v>0</v>
      </c>
      <c r="E18" s="304"/>
      <c r="F18" s="262"/>
      <c r="G18" s="262"/>
      <c r="H18" s="262"/>
      <c r="I18" s="262"/>
      <c r="J18" s="262"/>
    </row>
    <row r="19" spans="1:10" ht="13.5">
      <c r="A19" s="199"/>
      <c r="B19" s="199"/>
      <c r="C19" s="199"/>
      <c r="D19" s="199">
        <f t="shared" si="0"/>
        <v>0</v>
      </c>
      <c r="E19" s="304"/>
      <c r="F19" s="262"/>
      <c r="G19" s="262"/>
      <c r="H19" s="262"/>
      <c r="I19" s="262"/>
      <c r="J19" s="262"/>
    </row>
    <row r="20" spans="1:10" ht="13.5">
      <c r="A20" s="199"/>
      <c r="B20" s="199"/>
      <c r="C20" s="199"/>
      <c r="D20" s="199">
        <f t="shared" si="0"/>
        <v>0</v>
      </c>
      <c r="E20" s="304"/>
      <c r="F20" s="262"/>
      <c r="G20" s="262"/>
      <c r="H20" s="262"/>
      <c r="I20" s="262"/>
      <c r="J20" s="262"/>
    </row>
    <row r="21" spans="1:10" ht="13.5">
      <c r="A21" s="199"/>
      <c r="B21" s="199"/>
      <c r="C21" s="199"/>
      <c r="D21" s="199">
        <f t="shared" si="0"/>
        <v>0</v>
      </c>
      <c r="E21" s="304"/>
      <c r="F21" s="262"/>
      <c r="G21" s="262"/>
      <c r="H21" s="262"/>
      <c r="I21" s="262"/>
      <c r="J21" s="262"/>
    </row>
    <row r="22" spans="1:10" ht="13.5">
      <c r="A22" s="199"/>
      <c r="B22" s="199"/>
      <c r="C22" s="199"/>
      <c r="D22" s="199">
        <f t="shared" si="0"/>
        <v>0</v>
      </c>
      <c r="E22" s="304"/>
      <c r="F22" s="262"/>
      <c r="G22" s="262"/>
      <c r="H22" s="262"/>
      <c r="I22" s="262"/>
      <c r="J22" s="262"/>
    </row>
    <row r="23" spans="1:10" ht="13.5">
      <c r="A23" s="199"/>
      <c r="B23" s="199"/>
      <c r="C23" s="199"/>
      <c r="D23" s="199">
        <f t="shared" si="0"/>
        <v>0</v>
      </c>
      <c r="E23" s="304"/>
      <c r="F23" s="262"/>
      <c r="G23" s="262"/>
      <c r="H23" s="262"/>
      <c r="I23" s="262"/>
      <c r="J23" s="262"/>
    </row>
    <row r="24" spans="1:10" ht="13.5">
      <c r="A24" s="199"/>
      <c r="B24" s="199"/>
      <c r="C24" s="199"/>
      <c r="D24" s="199">
        <f t="shared" si="0"/>
        <v>0</v>
      </c>
      <c r="E24" s="304"/>
      <c r="F24" s="262"/>
      <c r="G24" s="262"/>
      <c r="H24" s="262"/>
      <c r="I24" s="262"/>
      <c r="J24" s="262"/>
    </row>
    <row r="25" spans="1:10" ht="13.5">
      <c r="A25" s="199"/>
      <c r="B25" s="199"/>
      <c r="C25" s="199"/>
      <c r="D25" s="199">
        <f t="shared" si="0"/>
        <v>0</v>
      </c>
      <c r="E25" s="304"/>
      <c r="F25" s="262"/>
      <c r="G25" s="262"/>
      <c r="H25" s="262"/>
      <c r="I25" s="262"/>
      <c r="J25" s="262"/>
    </row>
    <row r="26" spans="1:10" ht="13.5">
      <c r="A26" s="199"/>
      <c r="B26" s="199"/>
      <c r="C26" s="199"/>
      <c r="D26" s="199">
        <f t="shared" si="0"/>
        <v>0</v>
      </c>
      <c r="E26" s="304"/>
      <c r="F26" s="262"/>
      <c r="G26" s="262"/>
      <c r="H26" s="262"/>
      <c r="I26" s="262"/>
      <c r="J26" s="262"/>
    </row>
    <row r="27" spans="1:10" ht="13.5">
      <c r="A27" s="199"/>
      <c r="B27" s="199"/>
      <c r="C27" s="199"/>
      <c r="D27" s="199">
        <f t="shared" si="0"/>
        <v>0</v>
      </c>
      <c r="E27" s="304"/>
      <c r="F27" s="262"/>
      <c r="G27" s="262"/>
      <c r="H27" s="262"/>
      <c r="I27" s="262"/>
      <c r="J27" s="262"/>
    </row>
    <row r="28" spans="1:10" ht="13.5">
      <c r="A28" s="199"/>
      <c r="B28" s="199"/>
      <c r="C28" s="199"/>
      <c r="D28" s="199">
        <f t="shared" si="0"/>
        <v>0</v>
      </c>
      <c r="E28" s="304"/>
      <c r="F28" s="262"/>
      <c r="G28" s="262"/>
      <c r="H28" s="262"/>
      <c r="I28" s="262"/>
      <c r="J28" s="262"/>
    </row>
    <row r="29" spans="1:10" ht="13.5">
      <c r="A29" s="199"/>
      <c r="B29" s="199"/>
      <c r="C29" s="199"/>
      <c r="D29" s="199">
        <f t="shared" si="0"/>
        <v>0</v>
      </c>
      <c r="E29" s="304"/>
      <c r="F29" s="262"/>
      <c r="G29" s="262"/>
      <c r="H29" s="262"/>
      <c r="I29" s="262"/>
      <c r="J29" s="262"/>
    </row>
    <row r="30" spans="1:10" ht="13.5">
      <c r="A30" s="199"/>
      <c r="B30" s="199"/>
      <c r="C30" s="199"/>
      <c r="D30" s="199">
        <f t="shared" si="0"/>
        <v>0</v>
      </c>
      <c r="E30" s="304"/>
      <c r="F30" s="262"/>
      <c r="G30" s="262"/>
      <c r="H30" s="262"/>
      <c r="I30" s="262"/>
      <c r="J30" s="262"/>
    </row>
    <row r="31" spans="1:10" ht="13.5">
      <c r="A31" s="199"/>
      <c r="B31" s="199"/>
      <c r="C31" s="199"/>
      <c r="D31" s="199">
        <f t="shared" si="0"/>
        <v>0</v>
      </c>
      <c r="E31" s="304"/>
      <c r="F31" s="262"/>
      <c r="G31" s="262"/>
      <c r="H31" s="262"/>
      <c r="I31" s="262"/>
      <c r="J31" s="262"/>
    </row>
    <row r="32" spans="1:10" ht="13.5">
      <c r="A32" s="199"/>
      <c r="B32" s="199"/>
      <c r="C32" s="199"/>
      <c r="D32" s="199">
        <f t="shared" si="0"/>
        <v>0</v>
      </c>
      <c r="E32" s="304"/>
      <c r="F32" s="262"/>
      <c r="G32" s="262"/>
      <c r="H32" s="262"/>
      <c r="I32" s="262"/>
      <c r="J32" s="262"/>
    </row>
    <row r="33" spans="1:10" ht="13.5">
      <c r="A33" s="199"/>
      <c r="B33" s="199"/>
      <c r="C33" s="199"/>
      <c r="D33" s="199">
        <f t="shared" si="0"/>
        <v>0</v>
      </c>
      <c r="E33" s="304"/>
      <c r="F33" s="262"/>
      <c r="G33" s="262"/>
      <c r="H33" s="262"/>
      <c r="I33" s="262"/>
      <c r="J33" s="262"/>
    </row>
    <row r="34" spans="1:10" ht="15">
      <c r="A34" s="200" t="s">
        <v>34</v>
      </c>
      <c r="B34" s="202"/>
      <c r="C34" s="203"/>
      <c r="D34" s="201">
        <f>SUM(D12:D33)</f>
        <v>0</v>
      </c>
      <c r="E34" s="305"/>
      <c r="F34" s="264"/>
      <c r="G34" s="265"/>
      <c r="H34" s="263"/>
      <c r="I34" s="264"/>
      <c r="J34" s="265"/>
    </row>
    <row r="35" spans="8:10" ht="12.75">
      <c r="H35" s="266"/>
      <c r="I35" s="266"/>
      <c r="J35" s="266"/>
    </row>
    <row r="36" ht="12.75">
      <c r="A36" s="286"/>
    </row>
  </sheetData>
  <sheetProtection/>
  <mergeCells count="3">
    <mergeCell ref="B9:D9"/>
    <mergeCell ref="A7:J7"/>
    <mergeCell ref="E9:G9"/>
  </mergeCells>
  <printOptions horizontalCentered="1"/>
  <pageMargins left="0.25" right="0.25" top="0.75" bottom="0.75" header="0.3" footer="0.3"/>
  <pageSetup fitToHeight="0" fitToWidth="1" orientation="landscape" paperSize="9" scale="79" r:id="rId1"/>
  <headerFooter alignWithMargins="0">
    <oddFooter xml:space="preserve">&amp;LARS Ile-de-France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J38"/>
  <sheetViews>
    <sheetView zoomScale="80" zoomScaleNormal="80" workbookViewId="0" topLeftCell="A1">
      <selection activeCell="N34" sqref="N34"/>
    </sheetView>
  </sheetViews>
  <sheetFormatPr defaultColWidth="11.421875" defaultRowHeight="12.75"/>
  <cols>
    <col min="1" max="1" width="36.140625" style="52" customWidth="1"/>
    <col min="2" max="2" width="24.00390625" style="52" customWidth="1"/>
    <col min="3" max="3" width="12.421875" style="58" customWidth="1"/>
    <col min="4" max="4" width="15.7109375" style="60" customWidth="1"/>
    <col min="5" max="5" width="13.7109375" style="60" customWidth="1"/>
    <col min="6" max="8" width="15.7109375" style="60" customWidth="1"/>
    <col min="9" max="9" width="13.00390625" style="63" customWidth="1"/>
    <col min="10" max="10" width="13.7109375" style="52" customWidth="1"/>
    <col min="11" max="16384" width="11.421875" style="52" customWidth="1"/>
  </cols>
  <sheetData>
    <row r="1" spans="1:3" ht="18" customHeight="1">
      <c r="A1" s="47" t="s">
        <v>16</v>
      </c>
      <c r="B1" s="47"/>
      <c r="C1" s="47"/>
    </row>
    <row r="2" spans="1:3" ht="15" customHeight="1">
      <c r="A2" s="47" t="s">
        <v>175</v>
      </c>
      <c r="B2" s="47"/>
      <c r="C2" s="47"/>
    </row>
    <row r="3" spans="1:3" ht="18" customHeight="1">
      <c r="A3" s="157" t="s">
        <v>176</v>
      </c>
      <c r="B3" s="157"/>
      <c r="C3" s="47">
        <v>2019</v>
      </c>
    </row>
    <row r="4" spans="1:2" ht="17.25" customHeight="1">
      <c r="A4" s="194"/>
      <c r="B4" s="194"/>
    </row>
    <row r="5" spans="1:9" ht="52.5" customHeight="1">
      <c r="A5" s="195" t="s">
        <v>26</v>
      </c>
      <c r="B5" s="195"/>
      <c r="C5" s="56"/>
      <c r="D5" s="61"/>
      <c r="E5" s="61"/>
      <c r="F5" s="61"/>
      <c r="G5" s="61"/>
      <c r="H5" s="61"/>
      <c r="I5" s="61"/>
    </row>
    <row r="6" spans="1:9" ht="28.5" customHeight="1">
      <c r="A6" s="193"/>
      <c r="B6" s="193"/>
      <c r="C6" s="56"/>
      <c r="D6" s="61"/>
      <c r="E6" s="61"/>
      <c r="F6" s="61"/>
      <c r="G6" s="61"/>
      <c r="H6" s="61"/>
      <c r="I6" s="61"/>
    </row>
    <row r="7" spans="1:10" ht="36.75" customHeight="1">
      <c r="A7" s="280"/>
      <c r="B7" s="281"/>
      <c r="C7" s="346" t="s">
        <v>174</v>
      </c>
      <c r="D7" s="346"/>
      <c r="E7" s="346"/>
      <c r="F7" s="346"/>
      <c r="G7" s="346"/>
      <c r="H7" s="346"/>
      <c r="I7" s="346"/>
      <c r="J7" s="346"/>
    </row>
    <row r="8" spans="1:10" s="49" customFormat="1" ht="110.25" customHeight="1">
      <c r="A8" s="232" t="s">
        <v>114</v>
      </c>
      <c r="B8" s="232" t="s">
        <v>159</v>
      </c>
      <c r="C8" s="279" t="s">
        <v>112</v>
      </c>
      <c r="D8" s="190" t="s">
        <v>27</v>
      </c>
      <c r="E8" s="190" t="s">
        <v>111</v>
      </c>
      <c r="F8" s="190" t="s">
        <v>88</v>
      </c>
      <c r="G8" s="190" t="s">
        <v>160</v>
      </c>
      <c r="H8" s="190" t="s">
        <v>161</v>
      </c>
      <c r="I8" s="190" t="s">
        <v>85</v>
      </c>
      <c r="J8" s="190" t="s">
        <v>44</v>
      </c>
    </row>
    <row r="9" spans="1:10" s="49" customFormat="1" ht="18" customHeight="1">
      <c r="A9" s="276" t="s">
        <v>53</v>
      </c>
      <c r="B9" s="191"/>
      <c r="C9" s="229"/>
      <c r="D9" s="229"/>
      <c r="E9" s="229"/>
      <c r="F9" s="229"/>
      <c r="G9" s="229"/>
      <c r="H9" s="230">
        <f aca="true" t="shared" si="0" ref="H9:H30">C9*G9</f>
        <v>0</v>
      </c>
      <c r="I9" s="229"/>
      <c r="J9" s="230">
        <f>H9+I9</f>
        <v>0</v>
      </c>
    </row>
    <row r="10" spans="1:10" s="49" customFormat="1" ht="18" customHeight="1">
      <c r="A10" s="277"/>
      <c r="B10" s="226"/>
      <c r="C10" s="229"/>
      <c r="D10" s="229"/>
      <c r="E10" s="229"/>
      <c r="F10" s="229"/>
      <c r="G10" s="229"/>
      <c r="H10" s="230">
        <f t="shared" si="0"/>
        <v>0</v>
      </c>
      <c r="I10" s="229"/>
      <c r="J10" s="230">
        <f aca="true" t="shared" si="1" ref="J10:J30">H10+I10</f>
        <v>0</v>
      </c>
    </row>
    <row r="11" spans="1:10" s="49" customFormat="1" ht="18" customHeight="1">
      <c r="A11" s="277"/>
      <c r="B11" s="226"/>
      <c r="C11" s="226"/>
      <c r="D11" s="226"/>
      <c r="E11" s="226"/>
      <c r="F11" s="226"/>
      <c r="G11" s="226"/>
      <c r="H11" s="230">
        <f t="shared" si="0"/>
        <v>0</v>
      </c>
      <c r="I11" s="226"/>
      <c r="J11" s="230">
        <f t="shared" si="1"/>
        <v>0</v>
      </c>
    </row>
    <row r="12" spans="1:10" s="49" customFormat="1" ht="18" customHeight="1">
      <c r="A12" s="277"/>
      <c r="B12" s="226"/>
      <c r="C12" s="229"/>
      <c r="D12" s="229"/>
      <c r="E12" s="229"/>
      <c r="F12" s="229"/>
      <c r="G12" s="229"/>
      <c r="H12" s="230">
        <f t="shared" si="0"/>
        <v>0</v>
      </c>
      <c r="I12" s="229"/>
      <c r="J12" s="230">
        <f t="shared" si="1"/>
        <v>0</v>
      </c>
    </row>
    <row r="13" spans="1:10" s="49" customFormat="1" ht="18" customHeight="1">
      <c r="A13" s="277"/>
      <c r="B13" s="226"/>
      <c r="C13" s="226"/>
      <c r="D13" s="226"/>
      <c r="E13" s="226"/>
      <c r="F13" s="226"/>
      <c r="G13" s="226"/>
      <c r="H13" s="230">
        <f t="shared" si="0"/>
        <v>0</v>
      </c>
      <c r="I13" s="226"/>
      <c r="J13" s="230">
        <f t="shared" si="1"/>
        <v>0</v>
      </c>
    </row>
    <row r="14" spans="1:10" s="49" customFormat="1" ht="18" customHeight="1">
      <c r="A14" s="277"/>
      <c r="B14" s="226"/>
      <c r="C14" s="229"/>
      <c r="D14" s="229"/>
      <c r="E14" s="229"/>
      <c r="F14" s="229"/>
      <c r="G14" s="229"/>
      <c r="H14" s="230">
        <f t="shared" si="0"/>
        <v>0</v>
      </c>
      <c r="I14" s="229"/>
      <c r="J14" s="230">
        <f t="shared" si="1"/>
        <v>0</v>
      </c>
    </row>
    <row r="15" spans="1:10" s="49" customFormat="1" ht="18" customHeight="1">
      <c r="A15" s="227"/>
      <c r="B15" s="229"/>
      <c r="C15" s="229"/>
      <c r="D15" s="229"/>
      <c r="E15" s="229"/>
      <c r="F15" s="229"/>
      <c r="G15" s="229"/>
      <c r="H15" s="230">
        <f t="shared" si="0"/>
        <v>0</v>
      </c>
      <c r="I15" s="229"/>
      <c r="J15" s="230">
        <f t="shared" si="1"/>
        <v>0</v>
      </c>
    </row>
    <row r="16" spans="1:10" s="49" customFormat="1" ht="18" customHeight="1">
      <c r="A16" s="278"/>
      <c r="B16" s="228"/>
      <c r="C16" s="229"/>
      <c r="D16" s="229"/>
      <c r="E16" s="229"/>
      <c r="F16" s="229"/>
      <c r="G16" s="229"/>
      <c r="H16" s="230">
        <f t="shared" si="0"/>
        <v>0</v>
      </c>
      <c r="I16" s="229"/>
      <c r="J16" s="230">
        <f t="shared" si="1"/>
        <v>0</v>
      </c>
    </row>
    <row r="17" spans="1:10" s="49" customFormat="1" ht="18" customHeight="1">
      <c r="A17" s="278"/>
      <c r="B17" s="228"/>
      <c r="C17" s="226"/>
      <c r="D17" s="226"/>
      <c r="E17" s="226"/>
      <c r="F17" s="226"/>
      <c r="G17" s="226"/>
      <c r="H17" s="230">
        <f t="shared" si="0"/>
        <v>0</v>
      </c>
      <c r="I17" s="226"/>
      <c r="J17" s="230">
        <f t="shared" si="1"/>
        <v>0</v>
      </c>
    </row>
    <row r="18" spans="1:10" s="49" customFormat="1" ht="18" customHeight="1">
      <c r="A18" s="277"/>
      <c r="B18" s="226"/>
      <c r="C18" s="229"/>
      <c r="D18" s="229"/>
      <c r="E18" s="229"/>
      <c r="F18" s="229"/>
      <c r="G18" s="229"/>
      <c r="H18" s="230">
        <f t="shared" si="0"/>
        <v>0</v>
      </c>
      <c r="I18" s="229"/>
      <c r="J18" s="230">
        <f t="shared" si="1"/>
        <v>0</v>
      </c>
    </row>
    <row r="19" spans="1:10" s="49" customFormat="1" ht="18" customHeight="1">
      <c r="A19" s="276" t="s">
        <v>54</v>
      </c>
      <c r="B19" s="191"/>
      <c r="C19" s="229"/>
      <c r="D19" s="229"/>
      <c r="E19" s="229"/>
      <c r="F19" s="229"/>
      <c r="G19" s="229"/>
      <c r="H19" s="230">
        <f t="shared" si="0"/>
        <v>0</v>
      </c>
      <c r="I19" s="229"/>
      <c r="J19" s="230">
        <f t="shared" si="1"/>
        <v>0</v>
      </c>
    </row>
    <row r="20" spans="1:10" s="49" customFormat="1" ht="18" customHeight="1">
      <c r="A20" s="277"/>
      <c r="B20" s="226"/>
      <c r="C20" s="229"/>
      <c r="D20" s="229"/>
      <c r="E20" s="229"/>
      <c r="F20" s="229"/>
      <c r="G20" s="229"/>
      <c r="H20" s="230">
        <f t="shared" si="0"/>
        <v>0</v>
      </c>
      <c r="I20" s="229"/>
      <c r="J20" s="230">
        <f t="shared" si="1"/>
        <v>0</v>
      </c>
    </row>
    <row r="21" spans="1:10" s="49" customFormat="1" ht="18" customHeight="1">
      <c r="A21" s="277"/>
      <c r="B21" s="226"/>
      <c r="C21" s="226"/>
      <c r="D21" s="226"/>
      <c r="E21" s="226"/>
      <c r="F21" s="226"/>
      <c r="G21" s="226"/>
      <c r="H21" s="230">
        <f t="shared" si="0"/>
        <v>0</v>
      </c>
      <c r="I21" s="226"/>
      <c r="J21" s="230">
        <f t="shared" si="1"/>
        <v>0</v>
      </c>
    </row>
    <row r="22" spans="1:10" s="49" customFormat="1" ht="18" customHeight="1">
      <c r="A22" s="277"/>
      <c r="B22" s="226"/>
      <c r="C22" s="229"/>
      <c r="D22" s="229"/>
      <c r="E22" s="229"/>
      <c r="F22" s="229"/>
      <c r="G22" s="229"/>
      <c r="H22" s="230">
        <f t="shared" si="0"/>
        <v>0</v>
      </c>
      <c r="I22" s="229"/>
      <c r="J22" s="230">
        <f t="shared" si="1"/>
        <v>0</v>
      </c>
    </row>
    <row r="23" spans="1:10" s="49" customFormat="1" ht="18" customHeight="1">
      <c r="A23" s="277"/>
      <c r="B23" s="226"/>
      <c r="C23" s="229"/>
      <c r="D23" s="229"/>
      <c r="E23" s="229"/>
      <c r="F23" s="229"/>
      <c r="G23" s="229"/>
      <c r="H23" s="230">
        <f t="shared" si="0"/>
        <v>0</v>
      </c>
      <c r="I23" s="229"/>
      <c r="J23" s="230">
        <f t="shared" si="1"/>
        <v>0</v>
      </c>
    </row>
    <row r="24" spans="1:10" s="49" customFormat="1" ht="18" customHeight="1">
      <c r="A24" s="277"/>
      <c r="B24" s="226"/>
      <c r="C24" s="226"/>
      <c r="D24" s="226"/>
      <c r="E24" s="226"/>
      <c r="F24" s="226"/>
      <c r="G24" s="226"/>
      <c r="H24" s="230">
        <f t="shared" si="0"/>
        <v>0</v>
      </c>
      <c r="I24" s="226"/>
      <c r="J24" s="230">
        <f t="shared" si="1"/>
        <v>0</v>
      </c>
    </row>
    <row r="25" spans="1:10" s="49" customFormat="1" ht="18" customHeight="1">
      <c r="A25" s="277"/>
      <c r="B25" s="226"/>
      <c r="C25" s="226"/>
      <c r="D25" s="226"/>
      <c r="E25" s="226"/>
      <c r="F25" s="226"/>
      <c r="G25" s="226"/>
      <c r="H25" s="230">
        <f t="shared" si="0"/>
        <v>0</v>
      </c>
      <c r="I25" s="226"/>
      <c r="J25" s="230">
        <f t="shared" si="1"/>
        <v>0</v>
      </c>
    </row>
    <row r="26" spans="1:10" s="49" customFormat="1" ht="18" customHeight="1">
      <c r="A26" s="277"/>
      <c r="B26" s="226"/>
      <c r="C26" s="229"/>
      <c r="D26" s="229"/>
      <c r="E26" s="229"/>
      <c r="F26" s="229"/>
      <c r="G26" s="229"/>
      <c r="H26" s="230">
        <f t="shared" si="0"/>
        <v>0</v>
      </c>
      <c r="I26" s="229"/>
      <c r="J26" s="230">
        <f t="shared" si="1"/>
        <v>0</v>
      </c>
    </row>
    <row r="27" spans="1:10" s="49" customFormat="1" ht="18" customHeight="1">
      <c r="A27" s="227"/>
      <c r="B27" s="229"/>
      <c r="C27" s="229"/>
      <c r="D27" s="229"/>
      <c r="E27" s="229"/>
      <c r="F27" s="229"/>
      <c r="G27" s="229"/>
      <c r="H27" s="230">
        <f t="shared" si="0"/>
        <v>0</v>
      </c>
      <c r="I27" s="229"/>
      <c r="J27" s="230">
        <f t="shared" si="1"/>
        <v>0</v>
      </c>
    </row>
    <row r="28" spans="1:10" s="49" customFormat="1" ht="18" customHeight="1">
      <c r="A28" s="277"/>
      <c r="B28" s="226"/>
      <c r="C28" s="229"/>
      <c r="D28" s="229"/>
      <c r="E28" s="229"/>
      <c r="F28" s="229"/>
      <c r="G28" s="229"/>
      <c r="H28" s="230">
        <f t="shared" si="0"/>
        <v>0</v>
      </c>
      <c r="I28" s="229"/>
      <c r="J28" s="230">
        <f t="shared" si="1"/>
        <v>0</v>
      </c>
    </row>
    <row r="29" spans="1:10" s="49" customFormat="1" ht="18" customHeight="1">
      <c r="A29" s="277"/>
      <c r="B29" s="226"/>
      <c r="C29" s="226"/>
      <c r="D29" s="226"/>
      <c r="E29" s="226"/>
      <c r="F29" s="226"/>
      <c r="G29" s="226"/>
      <c r="H29" s="230">
        <f t="shared" si="0"/>
        <v>0</v>
      </c>
      <c r="I29" s="226"/>
      <c r="J29" s="230">
        <f t="shared" si="1"/>
        <v>0</v>
      </c>
    </row>
    <row r="30" spans="1:10" s="50" customFormat="1" ht="18" customHeight="1">
      <c r="A30" s="226"/>
      <c r="B30" s="226"/>
      <c r="C30" s="229"/>
      <c r="D30" s="229"/>
      <c r="E30" s="229"/>
      <c r="F30" s="229"/>
      <c r="G30" s="229"/>
      <c r="H30" s="230">
        <f t="shared" si="0"/>
        <v>0</v>
      </c>
      <c r="I30" s="229"/>
      <c r="J30" s="230">
        <f t="shared" si="1"/>
        <v>0</v>
      </c>
    </row>
    <row r="31" spans="1:10" s="51" customFormat="1" ht="31.5" customHeight="1">
      <c r="A31" s="231" t="s">
        <v>28</v>
      </c>
      <c r="B31" s="231"/>
      <c r="C31" s="287">
        <f>SUM(C9:C30)</f>
        <v>0</v>
      </c>
      <c r="D31" s="288"/>
      <c r="E31" s="288"/>
      <c r="F31" s="288"/>
      <c r="G31" s="289"/>
      <c r="H31" s="289">
        <f>SUM(H9:H30)</f>
        <v>0</v>
      </c>
      <c r="I31" s="289">
        <f>SUM(I9:I30)</f>
        <v>0</v>
      </c>
      <c r="J31" s="289">
        <f>SUM(J9:J30)</f>
        <v>0</v>
      </c>
    </row>
    <row r="32" spans="3:9" s="50" customFormat="1" ht="12">
      <c r="C32" s="57"/>
      <c r="D32" s="62"/>
      <c r="E32" s="62"/>
      <c r="F32" s="62"/>
      <c r="G32" s="62"/>
      <c r="H32" s="62"/>
      <c r="I32" s="65"/>
    </row>
    <row r="33" spans="1:2" ht="12.75">
      <c r="A33" s="144" t="s">
        <v>149</v>
      </c>
      <c r="B33" s="144"/>
    </row>
    <row r="34" spans="1:2" ht="12.75">
      <c r="A34" s="144" t="s">
        <v>150</v>
      </c>
      <c r="B34" s="144"/>
    </row>
    <row r="35" spans="1:2" ht="12.75">
      <c r="A35" s="144"/>
      <c r="B35" s="144"/>
    </row>
    <row r="36" spans="1:2" ht="12.75">
      <c r="A36" s="285" t="s">
        <v>163</v>
      </c>
      <c r="B36" s="144"/>
    </row>
    <row r="38" ht="12.75">
      <c r="A38" s="285" t="s">
        <v>162</v>
      </c>
    </row>
  </sheetData>
  <sheetProtection/>
  <mergeCells count="1">
    <mergeCell ref="C7:J7"/>
  </mergeCells>
  <dataValidations count="1">
    <dataValidation type="list" showInputMessage="1" showErrorMessage="1" sqref="A25:B29">
      <formula1>#REF!</formula1>
    </dataValidation>
  </dataValidations>
  <printOptions horizontalCentered="1"/>
  <pageMargins left="0.25" right="0.25" top="0.75" bottom="0.75" header="0.3" footer="0.3"/>
  <pageSetup fitToHeight="1" fitToWidth="1" orientation="landscape" paperSize="9" scale="56" r:id="rId1"/>
  <headerFooter alignWithMargins="0">
    <oddFooter xml:space="preserve">&amp;LARS Ile-de-France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emploi/solidarité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 centrale</dc:creator>
  <cp:keywords/>
  <dc:description/>
  <cp:lastModifiedBy>LEMOINE-PAPE, Anne</cp:lastModifiedBy>
  <cp:lastPrinted>2016-12-21T11:16:22Z</cp:lastPrinted>
  <dcterms:created xsi:type="dcterms:W3CDTF">2000-04-05T13:20:10Z</dcterms:created>
  <dcterms:modified xsi:type="dcterms:W3CDTF">2018-04-17T15:56:39Z</dcterms:modified>
  <cp:category/>
  <cp:version/>
  <cp:contentType/>
  <cp:contentStatus/>
</cp:coreProperties>
</file>