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R:\DSP\04_SE\9_TRANSVERSE\1000 premiers jours\écomaternité\2024-grille autodiagnostic\"/>
    </mc:Choice>
  </mc:AlternateContent>
  <xr:revisionPtr revIDLastSave="0" documentId="13_ncr:1_{D9687345-61F2-4FDE-B68C-7D5DF03E553A}" xr6:coauthVersionLast="47" xr6:coauthVersionMax="47" xr10:uidLastSave="{00000000-0000-0000-0000-000000000000}"/>
  <bookViews>
    <workbookView xWindow="-108" yWindow="-108" windowWidth="23256" windowHeight="12456" xr2:uid="{00000000-000D-0000-FFFF-FFFF00000000}"/>
  </bookViews>
  <sheets>
    <sheet name="SYNTHESE" sheetId="3" r:id="rId1"/>
    <sheet name="AUTOEVALUATION" sheetId="1" r:id="rId2"/>
    <sheet name="LISTE"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7" i="1" l="1"/>
  <c r="G56" i="1"/>
  <c r="G54" i="1"/>
  <c r="G51" i="1"/>
  <c r="G50" i="1"/>
  <c r="G49" i="1"/>
  <c r="G48" i="1"/>
  <c r="G45" i="1"/>
  <c r="G44" i="1"/>
  <c r="G82" i="1"/>
  <c r="G55" i="1"/>
  <c r="G52" i="1"/>
  <c r="G31" i="1"/>
  <c r="G83" i="1"/>
  <c r="G81" i="1"/>
  <c r="G80" i="1"/>
  <c r="G79" i="1"/>
  <c r="G76" i="1"/>
  <c r="G75" i="1"/>
  <c r="G72" i="1"/>
  <c r="G71" i="1"/>
  <c r="G70" i="1"/>
  <c r="G69" i="1"/>
  <c r="G66" i="1"/>
  <c r="G65" i="1"/>
  <c r="G64" i="1"/>
  <c r="G63" i="1"/>
  <c r="G62" i="1"/>
  <c r="G61" i="1"/>
  <c r="G60" i="1"/>
  <c r="G53" i="1"/>
  <c r="G43" i="1"/>
  <c r="G42" i="1"/>
  <c r="G41" i="1"/>
  <c r="G38" i="1"/>
  <c r="G37" i="1"/>
  <c r="G36" i="1"/>
  <c r="G35" i="1"/>
  <c r="G32" i="1"/>
  <c r="G30" i="1"/>
  <c r="G29" i="1"/>
  <c r="G28" i="1"/>
  <c r="E85" i="1" l="1"/>
  <c r="E58" i="1"/>
  <c r="E19" i="1" s="1"/>
  <c r="E21" i="3" s="1"/>
  <c r="E46" i="1"/>
  <c r="E18" i="1" s="1"/>
  <c r="E20" i="3" s="1"/>
  <c r="E84" i="1"/>
  <c r="E23" i="1" s="1"/>
  <c r="E25" i="3" s="1"/>
  <c r="E67" i="1"/>
  <c r="E20" i="1" s="1"/>
  <c r="E22" i="3" s="1"/>
  <c r="E39" i="1"/>
  <c r="E17" i="1" s="1"/>
  <c r="E19" i="3" s="1"/>
  <c r="E73" i="1"/>
  <c r="E21" i="1" s="1"/>
  <c r="E23" i="3" s="1"/>
  <c r="E77" i="1"/>
  <c r="E22" i="1" s="1"/>
  <c r="E24" i="3" s="1"/>
  <c r="E33" i="1"/>
  <c r="E16" i="1" s="1"/>
  <c r="E18" i="3" s="1"/>
</calcChain>
</file>

<file path=xl/sharedStrings.xml><?xml version="1.0" encoding="utf-8"?>
<sst xmlns="http://schemas.openxmlformats.org/spreadsheetml/2006/main" count="192" uniqueCount="121">
  <si>
    <t> </t>
  </si>
  <si>
    <t>Projet Ecomaternités</t>
  </si>
  <si>
    <t xml:space="preserve">Charte écomaternité </t>
  </si>
  <si>
    <t>SYNTHESE DES NOTES PAR CATEGORIE</t>
  </si>
  <si>
    <t xml:space="preserve">Niveau d'engagement sensibilisation et formation des professionnels de santé à la maternité </t>
  </si>
  <si>
    <t xml:space="preserve">Niveau d'engagement sensibilisation patients et parents </t>
  </si>
  <si>
    <t>Niveau d'engagement alimentation et restauration</t>
  </si>
  <si>
    <t xml:space="preserve">Niveau d'engagement travaux et QAI (Qualité de l'air intérieur) </t>
  </si>
  <si>
    <t xml:space="preserve">Niveau d'engagement filières déchets </t>
  </si>
  <si>
    <t>N°</t>
  </si>
  <si>
    <t xml:space="preserve">Projet / Action </t>
  </si>
  <si>
    <t>QUESTION</t>
  </si>
  <si>
    <t xml:space="preserve">REPONSE </t>
  </si>
  <si>
    <t xml:space="preserve">COMMENTAIRES </t>
  </si>
  <si>
    <t>SENSIBLISATION ET FORMATION DES PROFESSIONNELS DE SANTE A LA MATERNITE</t>
  </si>
  <si>
    <t>Score</t>
  </si>
  <si>
    <t>Score max</t>
  </si>
  <si>
    <t xml:space="preserve">Former les équipes de la maternité à la SE </t>
  </si>
  <si>
    <t xml:space="preserve">Des personnels administratifs, référent métiers (équipe bionettoyage, diététicien, ingénieurs travaux) de la maternité ont-ils participé à des formations écomaternité en santé environnementale? </t>
  </si>
  <si>
    <t>OUI</t>
  </si>
  <si>
    <t xml:space="preserve">Sensibiliser les équipes supports  via le MOOC et les webonférences par thèmes métiers  </t>
  </si>
  <si>
    <t xml:space="preserve">SENSIBILISATION PATIENTS et PARENTS </t>
  </si>
  <si>
    <t xml:space="preserve">Ateliers en Santé Environnementale mis en place pour les parents ou mixte soignants / patients </t>
  </si>
  <si>
    <t>Avez-vous mis en place des ateliers de sensibilisation dans votre établissement à destination des patients et / ou des parents ?</t>
  </si>
  <si>
    <t xml:space="preserve">Distribution de la mallettes verte ou sac des 1000 premiers jours en transmettant des messages en SE </t>
  </si>
  <si>
    <t xml:space="preserve">Avez-vous mis en place la distribution d'un coffret cadeau en cohérence avec les messages en santé environnementale ? (par exemple mallette verte, sac des 1000 premiers jours, etc.) </t>
  </si>
  <si>
    <t xml:space="preserve">Partage de la démarche et d'information en SE (ateliers, choix des échantillons et couches)  via le site internet de la maternité </t>
  </si>
  <si>
    <t xml:space="preserve">Kit Bulles et trousseaux installé dans les chambres et remis aux parents </t>
  </si>
  <si>
    <t>Organiser un groupe de travail au niveau GH avec les équipes médicales et EOH pour transmettre les zonages et protocoles à appliquer en fonction</t>
  </si>
  <si>
    <r>
      <t>Lavage des sols alternance détergence / eau autolaveuse / micorfibres lavables pour éviter les biofilms : revoir les procédures de nettoyage des sols avec les prestataires</t>
    </r>
    <r>
      <rPr>
        <b/>
        <sz val="11"/>
        <color rgb="FF0063AF"/>
        <rFont val="Open Sans"/>
        <family val="2"/>
      </rPr>
      <t xml:space="preserve"> </t>
    </r>
  </si>
  <si>
    <t xml:space="preserve">Intégrer dans la mesure du possible l'usage du nettoyeur vapeur (incubateurs et lits bébés, sortie de chambre) </t>
  </si>
  <si>
    <t xml:space="preserve">Eliminer les produits surrodorants Si pb d'odeur, selectionner un produit enzymatique destructeur d'odeur </t>
  </si>
  <si>
    <t xml:space="preserve">Substituer les produits de nettoyage de la cuisine les plus nocifs (contenant du bronopol ou du cresol) </t>
  </si>
  <si>
    <t xml:space="preserve">Fermer le bac de predésinfection, renouveller l'air régulièrement, si possible, procéder à la pré-désinfection en dehors du cabinet de consultation </t>
  </si>
  <si>
    <t>Préparer une ordonnance de sortie saine pour le bébé</t>
  </si>
  <si>
    <t xml:space="preserve">Prendre connaissance du protocole soin de cordon eau et savon et lancer un GT pour engager une reflexion pour l'appliquer dans la maternité </t>
  </si>
  <si>
    <t xml:space="preserve">Lister les tubulures avec DEHP et identifier des alternatives avec la pharmacie centrale </t>
  </si>
  <si>
    <t xml:space="preserve">Savons bébé : proposer un savon écolabélisés pour les soins du bébé </t>
  </si>
  <si>
    <t xml:space="preserve">Proposer une crème pour les seins à base de cire d'abeille et limiter l'exposition des bébés à la lanoline </t>
  </si>
  <si>
    <t xml:space="preserve">ALIMENTATION  et RESTAURATION </t>
  </si>
  <si>
    <t>Identifier les produits contenants des colorants rouges carmins E120, bleu brillants E133, sucre amoniacal E150c, antiagglomérants E535 et E504i, sel de fonte polyphosphate E452 et E331, exhausteurs de gout E621</t>
  </si>
  <si>
    <t xml:space="preserve">Utilisez des barquettes plastique uniquement en polypropilène 5 </t>
  </si>
  <si>
    <t>Travailler sur la séléction des produits proposés dans les distributeurs automatiques des salles d'attente</t>
  </si>
  <si>
    <t xml:space="preserve">Proposez-vous des repas végétariens aux patientes au moins une fois par semaine ? </t>
  </si>
  <si>
    <t xml:space="preserve">Mettre en place un système de suivi de la qualité de l'air </t>
  </si>
  <si>
    <t xml:space="preserve">S'assurer de la composition des gels d'échographie et rechercher des alternatives sans parabens, sans MIT et sans phenoxyethanol </t>
  </si>
  <si>
    <t>S'assurer d'avoir des couches au marché référencées Oekotex</t>
  </si>
  <si>
    <t xml:space="preserve">FILIERES DECHETS </t>
  </si>
  <si>
    <t xml:space="preserve">Recycler le métal au bloc </t>
  </si>
  <si>
    <t xml:space="preserve">Développer la filière papier </t>
  </si>
  <si>
    <t>Mettre en place le recyclage des nourettes</t>
  </si>
  <si>
    <t xml:space="preserve">Réduire l'usage unique en salle de naissance : draps housses, blouses papa, langes et serviettes de toilette dans le circuit linge </t>
  </si>
  <si>
    <t xml:space="preserve">Avez-vous mis en place des initiatives pour la réduction de l'usage unique en salle de naissance (ex. linge en coton pour les draps housses des berceaux et des blouses prévues pour les papas) ? </t>
  </si>
  <si>
    <t xml:space="preserve">TOTAL </t>
  </si>
  <si>
    <t>/ 100</t>
  </si>
  <si>
    <t>NON</t>
  </si>
  <si>
    <t>VISUALISATION DU DIAGNOSTIC</t>
  </si>
  <si>
    <t>à reformuler : les couches proposées en maternité sont-elles écolabellisées ?</t>
  </si>
  <si>
    <t>à reformuler : les protections périodiques proposées aux patientes sont-elles écolabellisées ?</t>
  </si>
  <si>
    <t>Découvrir le Plan Health Faire</t>
  </si>
  <si>
    <t xml:space="preserve">Avez-vous affiché les documents d'informations en santé environnementale du programme écomaternité dans votre service ? </t>
  </si>
  <si>
    <t>Découvrir les outils de communication écomaternité destinés aux parents</t>
  </si>
  <si>
    <t>Découvrir les recommandations de bonnes pratiques dans les établissements de santé et médico-sociaux (CPIAS Occitanie et Nouvelle Aquitaine)</t>
  </si>
  <si>
    <t>consulter l'avis de la SF2H sur l'usage desa microfibres</t>
  </si>
  <si>
    <t>Renouvelez-vous au moins une fois par jour l'air de la pièce où sont stockés les bacs de désinfection ?</t>
  </si>
  <si>
    <t>Consulter l'avis de la SF2H relatif aux bonnes pratiques d'hygiène pour les soins du cordon pour les nouveau-nés en maternité et après la sortie de maternité (18/01/2023)</t>
  </si>
  <si>
    <t xml:space="preserve">Le savon pour les bébés utilisé à la maternité est-il écolabellisé ? </t>
  </si>
  <si>
    <t>La lanoline peut avoir des effets allergisants, préférer l'utilisation de la cire d'abeille</t>
  </si>
  <si>
    <t>Avez-vous établi une liste de conservateurs, colorants et additifs à éviter dans les plats, entrées et desserts servis à la maternité ?</t>
  </si>
  <si>
    <t>Dans la mesure du possible, il convient d'éliminer ou de réduire la consommation des plats contenant des additifs alimentaires, notamment le rouge carmin (E120), le bleu brillant (E133), le sucre ammoniacal (E150c), les antiagglomérants (E535, E551, E504i), les sels de fonte polyphosphate (E452, E331), les exhausteurs de goût (E621). Cette liste n'est pas exhaustive.</t>
  </si>
  <si>
    <t>article INRAE sur le Nutri-Score, Nova, Bio : comment mieux informer sur les effets "santé" des aliments</t>
  </si>
  <si>
    <t xml:space="preserve">L'eau à destination des patientes est-elle servie dans des brocs (de préférence en verre ou inox) ? </t>
  </si>
  <si>
    <t>consulter le site Mon écologis sur les plastiques à usage alimentaire</t>
  </si>
  <si>
    <t>Choisissez-vous les produits alimentaires servis en maternité en fonction du nutri-score (qualité nutritive) ou de leur classification NOVA (niveau de transformation des produits alimentaires) ?</t>
  </si>
  <si>
    <t xml:space="preserve">Disposez-vous de contenants en matériau inerte (céramique, faïence par exemple) pour les plats servis aux patientes ? </t>
  </si>
  <si>
    <t>Les produits utilisés pour les travaux (peintures, colles, vernis…) disposent-ils d'un label A+ ?</t>
  </si>
  <si>
    <t>Disposez-vous au sein de la maternité d'un document de traçabilité de l'entretien annuel des systèmes de ventilation ?</t>
  </si>
  <si>
    <t>le renouvellement de l'air intérieur fait-il l'objet d'une vérification à l'issue des travaux réalisés dans les chambres de la maternité ?</t>
  </si>
  <si>
    <t xml:space="preserve">Les couches proposées en maternité pour les bébés sont-elles écolabellisées ? </t>
  </si>
  <si>
    <r>
      <rPr>
        <sz val="11"/>
        <color rgb="FF0063AF"/>
        <rFont val="Open Sans"/>
        <family val="2"/>
      </rPr>
      <t>Les protections périodiques proposées aux patientes sont-elles écolabellisées ?</t>
    </r>
    <r>
      <rPr>
        <b/>
        <sz val="11"/>
        <color rgb="FF0063AF"/>
        <rFont val="Open Sans"/>
        <family val="2"/>
      </rPr>
      <t xml:space="preserve"> </t>
    </r>
  </si>
  <si>
    <t xml:space="preserve">Avez-vous partagé les actions déjà mises en place (ateliers, couches écolabélisées, mallette verte...) sur le site internet de la maternité et/ou sous forme de support papier disponible dans le service ? </t>
  </si>
  <si>
    <t xml:space="preserve">Des personnels soignants de la maternité ont-ils participé à des formations en santé environnementale? </t>
  </si>
  <si>
    <t>Site internet ARS : écomaternité - outils et webinaires</t>
  </si>
  <si>
    <t xml:space="preserve">Des personnels de la maternité ont-ils déjà participé à un atelier Plan Health Faire ? </t>
  </si>
  <si>
    <t>Des personnels de la maternité ont-ils déjà suivi le MOOC Santé environnementale ?</t>
  </si>
  <si>
    <t>Accès au MOOC "développement durable et prévention des risques environnementaux chez la femme enceinte et l'enfant"</t>
  </si>
  <si>
    <t>Des personnels de la maternité ont-ils déjà consulté la page du site de l'ARS consacrée à écomaternité ?</t>
  </si>
  <si>
    <t>Découvrir les ressources en santé environnement destinées aux professionnels de santé</t>
  </si>
  <si>
    <t xml:space="preserve">Avez-vous mis en place le nettoyage vapeur au sein de votre maternité (incubateurs bébé, sortie de chambre, autres usages) ?  </t>
  </si>
  <si>
    <t>consulter le document du CPIAS AuRA : à toute vapeur pour le nettoyage et la désinfection</t>
  </si>
  <si>
    <t xml:space="preserve">Avez-vous mis en place le nettoyage des sols avec des microfibres dans la maternité ? </t>
  </si>
  <si>
    <t xml:space="preserve">Appliquez-vous le protocole de soin de cordon eau et savon ? </t>
  </si>
  <si>
    <t xml:space="preserve">Les tubulures employées à la maternité sont-elles exemptes de DEHP ou autres phtalates ? </t>
  </si>
  <si>
    <t>Pour les produits alimentaires servis (et/ou réchauffés) dans des barquettes en plastique, vérifiez-vous le type de plastique qui les compose pour éviter des transferts de produits indésirables dans les aliments ?</t>
  </si>
  <si>
    <t xml:space="preserve">Proposez-vous des produits certifiés BIO, au moins une fois par semaine, dans les plateaux repas servis aux patientes ? </t>
  </si>
  <si>
    <t>vérifiez-vous la compositon des ordonnances de sortie pour les bébés afin d'éliminer au maximum les produits contenant des substances indésirables (conservateurs, pertubateurs endocriniens, allergisants…) ?</t>
  </si>
  <si>
    <t xml:space="preserve">Les gels d'échographie sont-ils exempts de ces substances : paraben, MIT (méthylisothiazolinone) ou ses dérivés (chloroMIT), phénoxyéthanol ? </t>
  </si>
  <si>
    <t xml:space="preserve">Les gels lubrifiants sont-ils exempts de ces substances : paraben, MIT (méthylisothiazolinone) ou ses dérivés (chloroMIT), phénoxyéthanol ? ? </t>
  </si>
  <si>
    <t xml:space="preserve">Avez-vous mis en place une filière recyclage du métal au bloc ? </t>
  </si>
  <si>
    <t>Avez-vous mis en place une filière de recyclage du papier dans la maternité ?</t>
  </si>
  <si>
    <t>Avez-vous mis en place une filière de recyclage des déchets alimentaires dans la maternité ?</t>
  </si>
  <si>
    <t>Avez-vous mis en place une filière de recyclage des nourettes dans la maternité ?</t>
  </si>
  <si>
    <t xml:space="preserve">Avez-vous supprimé l'usage des produits surodorants (produits détergents parfumés longue durée), par exemple dans les toilettes ? </t>
  </si>
  <si>
    <t>Les produits d'entretien utilisés par le service restauration pour l'entretien de la vaisselle, des surfaces (sols, tables, plateaux) sont-ils exempts des substances suivantes : bronosol, cresol (2 produits très irritants et toxiques pour les yeux et la peau)</t>
  </si>
  <si>
    <t>Utilisez-vous un agent fixateur de tissus autre que le formaldéhyde pour les prélèvements en maternité ?</t>
  </si>
  <si>
    <t xml:space="preserve">à défaut, si le formaldéhyde continue d'être utilisé, il est recommandé d'utiliser des pots pré-remplis pour éviter toute manipulation de formaldéhyde par les personnels </t>
  </si>
  <si>
    <t xml:space="preserve">Les bacs de prédésinfection utilisés sont-ils équipés d'un couvercle hermétique  ?  </t>
  </si>
  <si>
    <t>Niveau d'engagement écosoins</t>
  </si>
  <si>
    <t xml:space="preserve">Avez-vousopté pour une  crème pour cicatriser les crevasses sans lanoline ? </t>
  </si>
  <si>
    <t>ECOSOINS</t>
  </si>
  <si>
    <t>Niveau d'engagement ACHATS</t>
  </si>
  <si>
    <t>Niveau d'engagement entretien et bionettoyage</t>
  </si>
  <si>
    <t>ENTRETIEN ET BIONETTOYAGE</t>
  </si>
  <si>
    <r>
      <t>Disposez-vous</t>
    </r>
    <r>
      <rPr>
        <b/>
        <sz val="11"/>
        <color rgb="FF0063AF"/>
        <rFont val="Open Sans"/>
        <family val="2"/>
      </rPr>
      <t xml:space="preserve"> </t>
    </r>
    <r>
      <rPr>
        <sz val="11"/>
        <color rgb="FF0063AF"/>
        <rFont val="Open Sans"/>
        <family val="2"/>
      </rPr>
      <t xml:space="preserve">d'un document de référence (au niveau de votre établissement ou du GHT) définissant les protocoles d'entretien à appliquer en fonction du zonage des locaux de la maternité ?  </t>
    </r>
  </si>
  <si>
    <t xml:space="preserve">Niveau d'engagement travaux et qualité de l'air intérieur (QAI) </t>
  </si>
  <si>
    <t>TRAVAUX et qualité de l'air intérieur( QAI)</t>
  </si>
  <si>
    <t>Les sols souples (de type vinyle) posés dans les locaux de la maternité sont-ils certifiés sans phtalates ?</t>
  </si>
  <si>
    <t>ACHATS</t>
  </si>
  <si>
    <t xml:space="preserve">Outil d'autoévaluation santé environnementale </t>
  </si>
  <si>
    <t>Projet écomaternité</t>
  </si>
  <si>
    <t> Cet outil a été développé initialement par l'AP-HP dans le cadre du projet écomaternité. Il a été adapté par l'ARS Ile-de-France en janvier 2026.
Il a pour objectif de permettre aux maternités d'auto-évaluer leurs pratiques en santé environnementale, et s'inspire du travail mené dans le cadre du projet écomaternité.
Il ne s'agit pas d'une grille exhaustive des leviers d'action existant en santé environnementale.
Il s'agit d'un outil complémentaire à la charte écomaternité disponible sur le lien ci-dessous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</si>
</sst>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rgb="FF002060"/>
      <name val="Open Sans"/>
      <family val="2"/>
    </font>
    <font>
      <sz val="10"/>
      <color rgb="FF002060"/>
      <name val="Open Sans"/>
      <family val="2"/>
    </font>
    <font>
      <b/>
      <sz val="24"/>
      <color rgb="FF0063AF"/>
      <name val="Montserrat"/>
    </font>
    <font>
      <sz val="12"/>
      <color rgb="FF0063AF"/>
      <name val="Montserrat"/>
    </font>
    <font>
      <b/>
      <sz val="11"/>
      <color rgb="FF0063AF"/>
      <name val="Open Sans"/>
      <family val="2"/>
    </font>
    <font>
      <b/>
      <sz val="11"/>
      <color rgb="FF002060"/>
      <name val="Open Sans"/>
      <family val="2"/>
    </font>
    <font>
      <b/>
      <sz val="10"/>
      <color rgb="FF0063AF"/>
      <name val="Open Sans"/>
      <family val="2"/>
    </font>
    <font>
      <sz val="11"/>
      <color rgb="FF0063AF"/>
      <name val="Open Sans"/>
      <family val="2"/>
    </font>
    <font>
      <u/>
      <sz val="11"/>
      <color theme="10"/>
      <name val="Calibri"/>
      <family val="2"/>
      <scheme val="minor"/>
    </font>
    <font>
      <b/>
      <sz val="14"/>
      <color rgb="FF002060"/>
      <name val="Open Sans"/>
      <family val="2"/>
    </font>
    <font>
      <sz val="11"/>
      <color rgb="FFFF0000"/>
      <name val="Open Sans"/>
      <family val="2"/>
    </font>
    <font>
      <b/>
      <sz val="11"/>
      <color theme="0"/>
      <name val="Open Sans"/>
      <family val="2"/>
    </font>
    <font>
      <sz val="11"/>
      <color theme="0"/>
      <name val="Calibri"/>
      <family val="2"/>
      <scheme val="minor"/>
    </font>
    <font>
      <sz val="11"/>
      <color rgb="FF000000"/>
      <name val="Calibri"/>
      <family val="2"/>
    </font>
    <font>
      <sz val="11"/>
      <color rgb="FFFFFFFF"/>
      <name val="Open Sans"/>
      <family val="2"/>
    </font>
    <font>
      <sz val="11"/>
      <color rgb="FFFFFFFF"/>
      <name val="Calibri"/>
      <family val="2"/>
    </font>
    <font>
      <sz val="14"/>
      <color rgb="FF000000"/>
      <name val="Calibri"/>
      <family val="2"/>
    </font>
    <font>
      <sz val="14"/>
      <color rgb="FF0063AF"/>
      <name val="Montserrat"/>
    </font>
    <font>
      <sz val="14"/>
      <color rgb="FFFFFFFF"/>
      <name val="Calibri"/>
      <family val="2"/>
    </font>
    <font>
      <sz val="14"/>
      <color rgb="FFFFFFFF"/>
      <name val="Open Sans"/>
      <family val="2"/>
    </font>
    <font>
      <sz val="11"/>
      <color theme="1"/>
      <name val="Calibri"/>
      <family val="2"/>
      <scheme val="minor"/>
    </font>
    <font>
      <u/>
      <sz val="11"/>
      <color theme="0"/>
      <name val="Calibri"/>
      <family val="2"/>
      <scheme val="minor"/>
    </font>
    <font>
      <sz val="11"/>
      <color theme="1"/>
      <name val="Open Sans"/>
      <family val="2"/>
    </font>
    <font>
      <b/>
      <sz val="11"/>
      <color theme="1"/>
      <name val="Open Sans"/>
      <family val="2"/>
    </font>
    <font>
      <sz val="11"/>
      <color theme="0"/>
      <name val="Open Sans"/>
      <family val="2"/>
    </font>
    <font>
      <sz val="12"/>
      <color theme="0"/>
      <name val="Montserrat"/>
    </font>
    <font>
      <u/>
      <sz val="11"/>
      <name val="Calibri"/>
      <family val="2"/>
      <scheme val="minor"/>
    </font>
    <font>
      <sz val="11"/>
      <name val="Calibri"/>
      <family val="2"/>
      <scheme val="minor"/>
    </font>
    <font>
      <sz val="11"/>
      <name val="Open Sans"/>
      <family val="2"/>
    </font>
    <font>
      <sz val="8"/>
      <color rgb="FF0063AF"/>
      <name val="Open Sans"/>
      <family val="2"/>
    </font>
  </fonts>
  <fills count="7">
    <fill>
      <patternFill patternType="none"/>
    </fill>
    <fill>
      <patternFill patternType="gray125"/>
    </fill>
    <fill>
      <patternFill patternType="solid">
        <fgColor theme="0"/>
        <bgColor indexed="64"/>
      </patternFill>
    </fill>
    <fill>
      <patternFill patternType="solid">
        <fgColor rgb="FF48B3DB"/>
        <bgColor indexed="64"/>
      </patternFill>
    </fill>
    <fill>
      <patternFill patternType="solid">
        <fgColor theme="4" tint="0.79998168889431442"/>
        <bgColor indexed="64"/>
      </patternFill>
    </fill>
    <fill>
      <patternFill patternType="solid">
        <fgColor rgb="FFFFFFFF"/>
        <bgColor rgb="FF000000"/>
      </patternFill>
    </fill>
    <fill>
      <patternFill patternType="solid">
        <fgColor rgb="FF0063A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9" fillId="0" borderId="0" applyNumberFormat="0" applyFill="0" applyBorder="0" applyAlignment="0" applyProtection="0"/>
    <xf numFmtId="0" fontId="9" fillId="0" borderId="0" applyNumberFormat="0" applyFill="0" applyBorder="0" applyAlignment="0" applyProtection="0"/>
    <xf numFmtId="9" fontId="21" fillId="0" borderId="0" applyFont="0" applyFill="0" applyBorder="0" applyAlignment="0" applyProtection="0"/>
  </cellStyleXfs>
  <cellXfs count="105">
    <xf numFmtId="0" fontId="0" fillId="0" borderId="0" xfId="0"/>
    <xf numFmtId="0" fontId="0" fillId="2" borderId="0" xfId="0" applyFill="1"/>
    <xf numFmtId="0" fontId="1" fillId="2" borderId="0" xfId="0" applyFont="1" applyFill="1" applyAlignment="1">
      <alignment horizontal="center"/>
    </xf>
    <xf numFmtId="0" fontId="2" fillId="3" borderId="0" xfId="0" applyFont="1" applyFill="1"/>
    <xf numFmtId="0" fontId="1" fillId="3" borderId="0" xfId="0" applyFont="1" applyFill="1"/>
    <xf numFmtId="0" fontId="5"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9" fillId="4" borderId="1" xfId="1" applyFill="1" applyBorder="1" applyAlignment="1">
      <alignment horizontal="center" vertical="center" wrapText="1"/>
    </xf>
    <xf numFmtId="0" fontId="6" fillId="3" borderId="2" xfId="0" applyFont="1" applyFill="1" applyBorder="1" applyAlignment="1">
      <alignment vertical="center"/>
    </xf>
    <xf numFmtId="0" fontId="8" fillId="4" borderId="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4" fillId="0" borderId="0" xfId="0" applyFont="1"/>
    <xf numFmtId="0" fontId="15" fillId="5" borderId="0" xfId="0" applyFont="1" applyFill="1"/>
    <xf numFmtId="0" fontId="14" fillId="5" borderId="0" xfId="0" applyFont="1" applyFill="1"/>
    <xf numFmtId="0" fontId="0" fillId="5" borderId="0" xfId="0" applyFill="1"/>
    <xf numFmtId="0" fontId="2" fillId="5" borderId="0" xfId="0" applyFont="1" applyFill="1"/>
    <xf numFmtId="0" fontId="1" fillId="5" borderId="0" xfId="0" applyFont="1" applyFill="1"/>
    <xf numFmtId="0" fontId="16" fillId="0" borderId="0" xfId="0" applyFont="1"/>
    <xf numFmtId="0" fontId="17" fillId="0" borderId="0" xfId="0" applyFont="1"/>
    <xf numFmtId="0" fontId="19" fillId="5" borderId="0" xfId="0" applyFont="1" applyFill="1"/>
    <xf numFmtId="0" fontId="20" fillId="5" borderId="0" xfId="0" applyFont="1" applyFill="1"/>
    <xf numFmtId="0" fontId="17" fillId="5" borderId="0" xfId="0" applyFont="1" applyFill="1"/>
    <xf numFmtId="0" fontId="16" fillId="5" borderId="0" xfId="0" applyFont="1" applyFill="1"/>
    <xf numFmtId="0" fontId="4" fillId="0" borderId="0" xfId="0" applyFont="1"/>
    <xf numFmtId="0" fontId="0" fillId="4" borderId="0" xfId="0" applyFill="1"/>
    <xf numFmtId="0" fontId="8" fillId="3" borderId="11" xfId="0" applyFont="1" applyFill="1" applyBorder="1" applyAlignment="1">
      <alignment horizontal="center" vertical="center" wrapText="1"/>
    </xf>
    <xf numFmtId="9" fontId="23" fillId="4" borderId="2" xfId="3" applyFont="1" applyFill="1" applyBorder="1" applyAlignment="1">
      <alignment horizontal="center" vertical="center" wrapText="1"/>
    </xf>
    <xf numFmtId="9" fontId="6" fillId="3" borderId="2" xfId="3" applyFont="1" applyFill="1" applyBorder="1" applyAlignment="1">
      <alignment vertical="center"/>
    </xf>
    <xf numFmtId="0" fontId="25" fillId="2" borderId="0" xfId="0" applyFont="1" applyFill="1" applyAlignment="1">
      <alignment horizontal="center" vertical="center"/>
    </xf>
    <xf numFmtId="0" fontId="13" fillId="0" borderId="0" xfId="0" applyFont="1"/>
    <xf numFmtId="0" fontId="25" fillId="5" borderId="0" xfId="0" applyFont="1" applyFill="1"/>
    <xf numFmtId="0" fontId="26" fillId="0" borderId="0" xfId="0" applyFont="1"/>
    <xf numFmtId="0" fontId="25" fillId="0" borderId="0" xfId="0" applyFont="1" applyAlignment="1">
      <alignment horizontal="center" vertical="center"/>
    </xf>
    <xf numFmtId="0" fontId="12" fillId="2" borderId="0" xfId="0" applyFont="1" applyFill="1" applyAlignment="1">
      <alignment horizontal="center" vertical="center" wrapText="1"/>
    </xf>
    <xf numFmtId="0" fontId="8" fillId="4" borderId="1" xfId="0" applyFont="1" applyFill="1" applyBorder="1" applyAlignment="1" applyProtection="1">
      <alignment horizontal="center" vertical="center" wrapText="1"/>
      <protection locked="0"/>
    </xf>
    <xf numFmtId="0" fontId="1" fillId="3" borderId="2" xfId="0" applyFont="1" applyFill="1" applyBorder="1"/>
    <xf numFmtId="0" fontId="28" fillId="4" borderId="0" xfId="1" applyFont="1" applyFill="1" applyAlignment="1">
      <alignment horizontal="left" vertical="center"/>
    </xf>
    <xf numFmtId="0" fontId="27" fillId="4" borderId="0" xfId="1" applyFont="1" applyFill="1" applyAlignment="1">
      <alignment horizontal="center" vertical="center" wrapText="1"/>
    </xf>
    <xf numFmtId="0" fontId="27" fillId="4" borderId="0" xfId="1" applyFont="1" applyFill="1" applyBorder="1" applyAlignment="1">
      <alignment horizontal="center" vertical="center" wrapText="1"/>
    </xf>
    <xf numFmtId="0" fontId="22" fillId="4" borderId="0" xfId="1" applyFont="1" applyFill="1" applyAlignment="1">
      <alignment horizontal="center" vertical="center" wrapText="1"/>
    </xf>
    <xf numFmtId="0" fontId="22" fillId="4" borderId="0" xfId="1" applyFont="1" applyFill="1" applyBorder="1" applyAlignment="1">
      <alignment horizontal="center" vertical="center" wrapText="1"/>
    </xf>
    <xf numFmtId="0" fontId="29" fillId="4" borderId="0" xfId="1" applyFont="1" applyFill="1" applyAlignment="1">
      <alignment horizontal="center" vertical="center" wrapText="1"/>
    </xf>
    <xf numFmtId="9" fontId="29" fillId="4" borderId="0" xfId="1" applyNumberFormat="1" applyFont="1" applyFill="1" applyAlignment="1">
      <alignment horizontal="center" vertical="center" wrapText="1"/>
    </xf>
    <xf numFmtId="0" fontId="29" fillId="4" borderId="18" xfId="1" applyFont="1" applyFill="1" applyBorder="1" applyAlignment="1">
      <alignment horizontal="left" vertical="center" wrapText="1"/>
    </xf>
    <xf numFmtId="9" fontId="29" fillId="4" borderId="19" xfId="1" applyNumberFormat="1" applyFont="1" applyFill="1" applyBorder="1" applyAlignment="1">
      <alignment horizontal="center" vertical="center" wrapText="1"/>
    </xf>
    <xf numFmtId="0" fontId="29" fillId="4" borderId="20" xfId="1" applyFont="1" applyFill="1" applyBorder="1" applyAlignment="1">
      <alignment horizontal="left" vertical="center" wrapText="1"/>
    </xf>
    <xf numFmtId="9" fontId="29" fillId="4" borderId="21" xfId="1" applyNumberFormat="1" applyFont="1" applyFill="1" applyBorder="1" applyAlignment="1">
      <alignment horizontal="center" vertical="center" wrapText="1"/>
    </xf>
    <xf numFmtId="0" fontId="29" fillId="4" borderId="22" xfId="1" applyFont="1" applyFill="1" applyBorder="1" applyAlignment="1">
      <alignment horizontal="left" vertical="center" wrapText="1"/>
    </xf>
    <xf numFmtId="9" fontId="29" fillId="4" borderId="23" xfId="1" applyNumberFormat="1" applyFont="1" applyFill="1" applyBorder="1" applyAlignment="1">
      <alignment horizontal="center" vertical="center" wrapText="1"/>
    </xf>
    <xf numFmtId="0" fontId="25" fillId="0" borderId="0" xfId="0" applyFont="1" applyAlignment="1">
      <alignment horizontal="center" vertical="center"/>
    </xf>
    <xf numFmtId="0" fontId="29" fillId="4" borderId="24" xfId="1" applyFont="1" applyFill="1" applyBorder="1" applyAlignment="1">
      <alignment horizontal="left" vertical="center" wrapText="1"/>
    </xf>
    <xf numFmtId="0" fontId="29" fillId="4" borderId="25" xfId="1" applyFont="1" applyFill="1" applyBorder="1" applyAlignment="1">
      <alignment horizontal="left" vertical="center" wrapText="1"/>
    </xf>
    <xf numFmtId="0" fontId="29" fillId="4" borderId="26" xfId="1" applyFont="1" applyFill="1" applyBorder="1" applyAlignment="1">
      <alignment horizontal="left" vertical="center" wrapText="1"/>
    </xf>
    <xf numFmtId="0" fontId="28" fillId="4" borderId="27" xfId="1" applyFont="1" applyFill="1" applyBorder="1" applyAlignment="1">
      <alignment horizontal="center" vertical="center" wrapText="1"/>
    </xf>
    <xf numFmtId="0" fontId="28" fillId="4" borderId="28" xfId="1" applyFont="1" applyFill="1" applyBorder="1" applyAlignment="1">
      <alignment horizontal="center" vertical="center" wrapText="1"/>
    </xf>
    <xf numFmtId="0" fontId="28" fillId="4" borderId="29" xfId="1" applyFont="1" applyFill="1" applyBorder="1" applyAlignment="1">
      <alignment horizontal="center" vertical="center" wrapText="1"/>
    </xf>
    <xf numFmtId="0" fontId="7" fillId="4" borderId="11" xfId="0" applyFont="1" applyFill="1" applyBorder="1" applyAlignment="1">
      <alignment horizontal="center" vertical="center"/>
    </xf>
    <xf numFmtId="0" fontId="8" fillId="4" borderId="10" xfId="0" applyFont="1" applyFill="1" applyBorder="1" applyAlignment="1" applyProtection="1">
      <alignment horizontal="center" vertical="center" wrapText="1"/>
      <protection locked="0"/>
    </xf>
    <xf numFmtId="0" fontId="25" fillId="0" borderId="0" xfId="0" applyFont="1" applyAlignment="1">
      <alignment horizontal="center" vertical="center"/>
    </xf>
    <xf numFmtId="0" fontId="8" fillId="4" borderId="13" xfId="0" applyFont="1" applyFill="1" applyBorder="1" applyAlignment="1" applyProtection="1">
      <alignment horizontal="center" vertical="center" wrapText="1"/>
      <protection locked="0"/>
    </xf>
    <xf numFmtId="0" fontId="9" fillId="4" borderId="1" xfId="1" applyFill="1" applyBorder="1" applyAlignment="1" applyProtection="1">
      <alignment horizontal="center" vertical="center" wrapText="1"/>
      <protection locked="0"/>
    </xf>
    <xf numFmtId="0" fontId="9" fillId="4" borderId="10" xfId="1" applyFill="1" applyBorder="1" applyAlignment="1" applyProtection="1">
      <alignment vertical="center" wrapText="1"/>
      <protection locked="0"/>
    </xf>
    <xf numFmtId="0" fontId="30" fillId="4" borderId="1" xfId="0" applyFont="1" applyFill="1" applyBorder="1" applyAlignment="1" applyProtection="1">
      <alignment horizontal="center" vertical="center" wrapText="1"/>
      <protection locked="0"/>
    </xf>
    <xf numFmtId="0" fontId="11" fillId="4" borderId="1" xfId="0" applyFont="1" applyFill="1" applyBorder="1" applyAlignment="1">
      <alignment horizontal="center" vertical="center" wrapText="1"/>
    </xf>
    <xf numFmtId="0" fontId="11" fillId="4" borderId="1" xfId="0" applyFont="1" applyFill="1" applyBorder="1" applyAlignment="1">
      <alignment vertical="center" wrapText="1"/>
    </xf>
    <xf numFmtId="0" fontId="8" fillId="4" borderId="17"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1" xfId="0" applyFont="1" applyFill="1" applyBorder="1" applyAlignment="1">
      <alignment vertical="center" wrapText="1"/>
    </xf>
    <xf numFmtId="0" fontId="8" fillId="4" borderId="2" xfId="0" applyFont="1" applyFill="1" applyBorder="1" applyAlignment="1">
      <alignment vertical="center" wrapText="1"/>
    </xf>
    <xf numFmtId="0" fontId="8" fillId="4" borderId="10" xfId="0" applyFont="1" applyFill="1" applyBorder="1" applyAlignment="1">
      <alignment vertical="center" wrapText="1"/>
    </xf>
    <xf numFmtId="0" fontId="24" fillId="4" borderId="1" xfId="0" applyFont="1" applyFill="1" applyBorder="1" applyAlignment="1">
      <alignment vertical="center"/>
    </xf>
    <xf numFmtId="0" fontId="6" fillId="3" borderId="2" xfId="0" applyFont="1" applyFill="1" applyBorder="1" applyAlignment="1">
      <alignment horizontal="left" vertical="center" indent="1"/>
    </xf>
    <xf numFmtId="0" fontId="3" fillId="5" borderId="0" xfId="0" applyFont="1" applyFill="1" applyAlignment="1"/>
    <xf numFmtId="0" fontId="18" fillId="5" borderId="0" xfId="0" applyFont="1" applyFill="1" applyAlignment="1"/>
    <xf numFmtId="0" fontId="13" fillId="6" borderId="0" xfId="0" applyFont="1" applyFill="1" applyAlignment="1">
      <alignment horizontal="center" vertical="center" wrapText="1"/>
    </xf>
    <xf numFmtId="0" fontId="22" fillId="6" borderId="0" xfId="1" applyFont="1" applyFill="1" applyAlignment="1">
      <alignment horizontal="center" vertical="center" wrapText="1"/>
    </xf>
    <xf numFmtId="0" fontId="10" fillId="3" borderId="4"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0" xfId="0" applyFont="1" applyFill="1" applyAlignment="1">
      <alignment horizontal="center" vertical="center"/>
    </xf>
    <xf numFmtId="0" fontId="10" fillId="3" borderId="1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14" xfId="0" applyFont="1" applyFill="1" applyBorder="1" applyAlignment="1">
      <alignment horizontal="left" vertical="center"/>
    </xf>
    <xf numFmtId="0" fontId="6" fillId="3" borderId="15" xfId="0" applyFont="1" applyFill="1" applyBorder="1" applyAlignment="1">
      <alignment horizontal="left" vertical="center"/>
    </xf>
    <xf numFmtId="0" fontId="6" fillId="3" borderId="16" xfId="0" applyFont="1" applyFill="1" applyBorder="1" applyAlignment="1">
      <alignment horizontal="left" vertical="center"/>
    </xf>
    <xf numFmtId="0" fontId="24" fillId="4" borderId="10" xfId="0" applyFont="1" applyFill="1" applyBorder="1" applyAlignment="1">
      <alignment horizontal="left" vertical="center"/>
    </xf>
    <xf numFmtId="1" fontId="10" fillId="3" borderId="3" xfId="0" applyNumberFormat="1" applyFont="1" applyFill="1" applyBorder="1" applyAlignment="1">
      <alignment horizontal="center" vertical="center"/>
    </xf>
    <xf numFmtId="1" fontId="10" fillId="3" borderId="0" xfId="0" applyNumberFormat="1" applyFont="1" applyFill="1" applyAlignment="1">
      <alignment horizontal="center" vertical="center"/>
    </xf>
    <xf numFmtId="1" fontId="10" fillId="3" borderId="7" xfId="0" applyNumberFormat="1" applyFont="1" applyFill="1" applyBorder="1" applyAlignment="1">
      <alignment horizontal="center" vertical="center"/>
    </xf>
    <xf numFmtId="0" fontId="24" fillId="4" borderId="1" xfId="0" applyFont="1" applyFill="1" applyBorder="1" applyAlignment="1">
      <alignment horizontal="left" vertical="center"/>
    </xf>
    <xf numFmtId="0" fontId="1" fillId="5" borderId="0" xfId="0" applyFont="1" applyFill="1" applyAlignment="1"/>
    <xf numFmtId="0" fontId="4" fillId="5" borderId="0" xfId="0" applyFont="1" applyFill="1" applyAlignment="1"/>
    <xf numFmtId="0" fontId="6" fillId="3" borderId="12" xfId="0" applyFont="1" applyFill="1" applyBorder="1" applyAlignment="1">
      <alignment horizontal="left" vertical="center" indent="1"/>
    </xf>
    <xf numFmtId="0" fontId="6" fillId="3" borderId="17" xfId="0" applyFont="1" applyFill="1" applyBorder="1" applyAlignment="1">
      <alignment horizontal="left" vertical="center" indent="1"/>
    </xf>
    <xf numFmtId="0" fontId="25" fillId="2" borderId="0" xfId="0" applyFont="1" applyFill="1" applyAlignment="1">
      <alignment horizontal="center"/>
    </xf>
    <xf numFmtId="0" fontId="25" fillId="2" borderId="0" xfId="0" applyFont="1" applyFill="1" applyAlignment="1">
      <alignment horizontal="center" vertical="center" wrapText="1"/>
    </xf>
    <xf numFmtId="0" fontId="25" fillId="2" borderId="8" xfId="0" applyFont="1" applyFill="1" applyBorder="1" applyAlignment="1">
      <alignment horizontal="center" vertical="center" wrapText="1"/>
    </xf>
  </cellXfs>
  <cellStyles count="4">
    <cellStyle name="Hyperlink" xfId="2" xr:uid="{00000000-0005-0000-0000-000000000000}"/>
    <cellStyle name="Lien hypertexte" xfId="1" builtinId="8"/>
    <cellStyle name="Normal" xfId="0" builtinId="0"/>
    <cellStyle name="Pourcentage" xfId="3" builtinId="5"/>
  </cellStyles>
  <dxfs count="0"/>
  <tableStyles count="0" defaultTableStyle="TableStyleMedium2" defaultPivotStyle="PivotStyleLight16"/>
  <colors>
    <mruColors>
      <color rgb="FF0063AF"/>
      <color rgb="FF48B3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533374387761133"/>
          <c:y val="0.16905150754818854"/>
          <c:w val="0.3425583919810487"/>
          <c:h val="0.72339272590098802"/>
        </c:manualLayout>
      </c:layout>
      <c:radarChart>
        <c:radarStyle val="marker"/>
        <c:varyColors val="0"/>
        <c:ser>
          <c:idx val="0"/>
          <c:order val="0"/>
          <c:spPr>
            <a:ln w="28575" cap="rnd">
              <a:solidFill>
                <a:schemeClr val="accent1"/>
              </a:solidFill>
              <a:round/>
            </a:ln>
            <a:effectLst/>
          </c:spPr>
          <c:marker>
            <c:symbol val="none"/>
          </c:marker>
          <c:cat>
            <c:strRef>
              <c:f>SYNTHESE!$D$18:$D$25</c:f>
              <c:strCache>
                <c:ptCount val="8"/>
                <c:pt idx="0">
                  <c:v>Niveau d'engagement sensibilisation et formation des professionnels de santé à la maternité </c:v>
                </c:pt>
                <c:pt idx="1">
                  <c:v>Niveau d'engagement sensibilisation patients et parents </c:v>
                </c:pt>
                <c:pt idx="2">
                  <c:v>Niveau d'engagement entretien et bionettoyage</c:v>
                </c:pt>
                <c:pt idx="3">
                  <c:v>Niveau d'engagement écosoins</c:v>
                </c:pt>
                <c:pt idx="4">
                  <c:v>Niveau d'engagement alimentation et restauration</c:v>
                </c:pt>
                <c:pt idx="5">
                  <c:v>Niveau d'engagement travaux et QAI (Qualité de l'air intérieur) </c:v>
                </c:pt>
                <c:pt idx="6">
                  <c:v>Niveau d'engagement ACHATS</c:v>
                </c:pt>
                <c:pt idx="7">
                  <c:v>Niveau d'engagement filières déchets </c:v>
                </c:pt>
              </c:strCache>
            </c:strRef>
          </c:cat>
          <c:val>
            <c:numRef>
              <c:f>SYNTHESE!$E$18:$E$25</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932-4213-9704-E5E153EB95DB}"/>
            </c:ext>
          </c:extLst>
        </c:ser>
        <c:dLbls>
          <c:showLegendKey val="0"/>
          <c:showVal val="0"/>
          <c:showCatName val="0"/>
          <c:showSerName val="0"/>
          <c:showPercent val="0"/>
          <c:showBubbleSize val="0"/>
        </c:dLbls>
        <c:axId val="64702528"/>
        <c:axId val="64700864"/>
      </c:radarChart>
      <c:catAx>
        <c:axId val="647025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700864"/>
        <c:crosses val="autoZero"/>
        <c:auto val="1"/>
        <c:lblAlgn val="ctr"/>
        <c:lblOffset val="100"/>
        <c:noMultiLvlLbl val="0"/>
      </c:catAx>
      <c:valAx>
        <c:axId val="647008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702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200025</xdr:colOff>
      <xdr:row>1</xdr:row>
      <xdr:rowOff>158750</xdr:rowOff>
    </xdr:from>
    <xdr:ext cx="1095375" cy="691484"/>
    <xdr:pic>
      <xdr:nvPicPr>
        <xdr:cNvPr id="2" name="Image 1" descr="Logo et charte graphique de l'ARS Ile-de-France | Agence régionale de santé  Ile-de-France">
          <a:extLst>
            <a:ext uri="{FF2B5EF4-FFF2-40B4-BE49-F238E27FC236}">
              <a16:creationId xmlns:a16="http://schemas.microsoft.com/office/drawing/2014/main" id="{7DC4B4C7-7384-48FE-AE8F-6A764580E7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39725"/>
          <a:ext cx="1095375" cy="6914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465509</xdr:colOff>
      <xdr:row>2</xdr:row>
      <xdr:rowOff>9525</xdr:rowOff>
    </xdr:from>
    <xdr:ext cx="2455491" cy="592284"/>
    <xdr:pic>
      <xdr:nvPicPr>
        <xdr:cNvPr id="3" name="Image 2" descr="Fichier:Assistance publique - Hôpitaux de Paris.svg — Wikipédia">
          <a:extLst>
            <a:ext uri="{FF2B5EF4-FFF2-40B4-BE49-F238E27FC236}">
              <a16:creationId xmlns:a16="http://schemas.microsoft.com/office/drawing/2014/main" id="{448D2478-9CC4-4C3A-B298-63BA4F42AD64}"/>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89509" y="371475"/>
          <a:ext cx="2455491" cy="5922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5</xdr:col>
      <xdr:colOff>2559050</xdr:colOff>
      <xdr:row>0</xdr:row>
      <xdr:rowOff>130175</xdr:rowOff>
    </xdr:from>
    <xdr:to>
      <xdr:col>6</xdr:col>
      <xdr:colOff>88898</xdr:colOff>
      <xdr:row>8</xdr:row>
      <xdr:rowOff>155176</xdr:rowOff>
    </xdr:to>
    <xdr:pic>
      <xdr:nvPicPr>
        <xdr:cNvPr id="4" name="Image 3" descr="C:\Users\4179153\Contacts\Desktop\Bureau AP 10 Mai 2022\logo écomaternité\Logo-eco-maternite1HD.jpg">
          <a:extLst>
            <a:ext uri="{FF2B5EF4-FFF2-40B4-BE49-F238E27FC236}">
              <a16:creationId xmlns:a16="http://schemas.microsoft.com/office/drawing/2014/main" id="{D2F150F1-5538-414C-B43A-D7B93C6FE8CC}"/>
            </a:ext>
            <a:ext uri="{147F2762-F138-4A5C-976F-8EAC2B608ADB}">
              <a16:predDERef xmlns:a16="http://schemas.microsoft.com/office/drawing/2014/main" pred="{00000000-0008-0000-0000-0000040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731625" y="130175"/>
          <a:ext cx="1597023" cy="1682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469899</xdr:colOff>
      <xdr:row>27</xdr:row>
      <xdr:rowOff>93662</xdr:rowOff>
    </xdr:from>
    <xdr:to>
      <xdr:col>4</xdr:col>
      <xdr:colOff>1285875</xdr:colOff>
      <xdr:row>47</xdr:row>
      <xdr:rowOff>66675</xdr:rowOff>
    </xdr:to>
    <xdr:graphicFrame macro="">
      <xdr:nvGraphicFramePr>
        <xdr:cNvPr id="5" name="Graphique 4">
          <a:extLst>
            <a:ext uri="{FF2B5EF4-FFF2-40B4-BE49-F238E27FC236}">
              <a16:creationId xmlns:a16="http://schemas.microsoft.com/office/drawing/2014/main" id="{04FECAEE-83B6-4166-9644-43FE966116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200025</xdr:colOff>
      <xdr:row>2</xdr:row>
      <xdr:rowOff>0</xdr:rowOff>
    </xdr:from>
    <xdr:ext cx="1095375" cy="691484"/>
    <xdr:pic>
      <xdr:nvPicPr>
        <xdr:cNvPr id="2" name="Image 1" descr="Logo et charte graphique de l'ARS Ile-de-France | Agence régionale de santé  Ile-de-Franc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644157"/>
          <a:ext cx="1095375" cy="6914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1078284</xdr:colOff>
      <xdr:row>2</xdr:row>
      <xdr:rowOff>0</xdr:rowOff>
    </xdr:from>
    <xdr:ext cx="2455491" cy="592284"/>
    <xdr:pic>
      <xdr:nvPicPr>
        <xdr:cNvPr id="3" name="Image 2" descr="Fichier:Assistance publique - Hôpitaux de Paris.svg — Wikipédia">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06984" y="590495"/>
          <a:ext cx="2455491" cy="5922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5</xdr:col>
      <xdr:colOff>0</xdr:colOff>
      <xdr:row>70</xdr:row>
      <xdr:rowOff>0</xdr:rowOff>
    </xdr:from>
    <xdr:to>
      <xdr:col>5</xdr:col>
      <xdr:colOff>304800</xdr:colOff>
      <xdr:row>70</xdr:row>
      <xdr:rowOff>274320</xdr:rowOff>
    </xdr:to>
    <xdr:sp macro="" textlink="">
      <xdr:nvSpPr>
        <xdr:cNvPr id="1028" name="dimg_9" descr="weberepox easy obtient le label EC1 Plus | Weber">
          <a:extLst>
            <a:ext uri="{FF2B5EF4-FFF2-40B4-BE49-F238E27FC236}">
              <a16:creationId xmlns:a16="http://schemas.microsoft.com/office/drawing/2014/main" id="{00000000-0008-0000-0000-000004040000}"/>
            </a:ext>
          </a:extLst>
        </xdr:cNvPr>
        <xdr:cNvSpPr>
          <a:spLocks noChangeAspect="1" noChangeArrowheads="1"/>
        </xdr:cNvSpPr>
      </xdr:nvSpPr>
      <xdr:spPr bwMode="auto">
        <a:xfrm>
          <a:off x="8524875" y="49549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152400</xdr:colOff>
      <xdr:row>0</xdr:row>
      <xdr:rowOff>85725</xdr:rowOff>
    </xdr:from>
    <xdr:to>
      <xdr:col>5</xdr:col>
      <xdr:colOff>1743073</xdr:colOff>
      <xdr:row>6</xdr:row>
      <xdr:rowOff>218676</xdr:rowOff>
    </xdr:to>
    <xdr:pic>
      <xdr:nvPicPr>
        <xdr:cNvPr id="8" name="Image 7" descr="C:\Users\4179153\Contacts\Desktop\Bureau AP 10 Mai 2022\logo écomaternité\Logo-eco-maternite1HD.jpg">
          <a:extLst>
            <a:ext uri="{FF2B5EF4-FFF2-40B4-BE49-F238E27FC236}">
              <a16:creationId xmlns:a16="http://schemas.microsoft.com/office/drawing/2014/main" id="{00000000-0008-0000-0000-000008000000}"/>
            </a:ext>
            <a:ext uri="{147F2762-F138-4A5C-976F-8EAC2B608ADB}">
              <a16:predDERef xmlns:a16="http://schemas.microsoft.com/office/drawing/2014/main" pred="{00000000-0008-0000-0000-0000040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734300" y="85725"/>
          <a:ext cx="1587498" cy="1758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alameo.com/read/00402182755d97fcfdedf?authid=QUHZ6RhkLuR8"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mon-eco-logis.fr/le-plastique-cest-pas-fantastique/" TargetMode="External"/><Relationship Id="rId13" Type="http://schemas.openxmlformats.org/officeDocument/2006/relationships/printerSettings" Target="../printerSettings/printerSettings2.bin"/><Relationship Id="rId3" Type="http://schemas.openxmlformats.org/officeDocument/2006/relationships/hyperlink" Target="https://www.omedit-idf.fr/thematiques/plan-health-faire-2/" TargetMode="External"/><Relationship Id="rId7" Type="http://schemas.openxmlformats.org/officeDocument/2006/relationships/hyperlink" Target="https://www.inrae.fr/actualites/nutri-score-nova-bio-comment-mieux-informer-effets-sante-aliments" TargetMode="External"/><Relationship Id="rId12" Type="http://schemas.openxmlformats.org/officeDocument/2006/relationships/hyperlink" Target="https://www.sf2h.net/k-stock/data/uploads/2023/01/AvisSoinducordon_SF2H-SFN_janv2023.pdf" TargetMode="External"/><Relationship Id="rId2" Type="http://schemas.openxmlformats.org/officeDocument/2006/relationships/hyperlink" Target="https://www.calameo.com/read/00402182755d97fcfdedf?authid=QUHZ6RhkLuR8" TargetMode="External"/><Relationship Id="rId1" Type="http://schemas.openxmlformats.org/officeDocument/2006/relationships/hyperlink" Target="https://crse-idf.fr/" TargetMode="External"/><Relationship Id="rId6" Type="http://schemas.openxmlformats.org/officeDocument/2006/relationships/hyperlink" Target="https://www.sf2h.net/k-stock/data/uploads/2025/04/avis_-_microfibre_version_08-04-25.pdf" TargetMode="External"/><Relationship Id="rId11" Type="http://schemas.openxmlformats.org/officeDocument/2006/relationships/hyperlink" Target="https://www.cpias-auvergnerhonealpes.fr/sites/default/files/2024-03/7_JPRI2024_Vapeur.pdf" TargetMode="External"/><Relationship Id="rId5" Type="http://schemas.openxmlformats.org/officeDocument/2006/relationships/hyperlink" Target="https://www.cpias-ile-de-france.fr/docprocom/ems/CPiasOccNA_Entretien_Locaux_2017.pdf" TargetMode="External"/><Relationship Id="rId10" Type="http://schemas.openxmlformats.org/officeDocument/2006/relationships/hyperlink" Target="https://www.iledefrance.ars.sante.fr/ecomaternite-un-programme-soutenant-des-maternites-ecoresponsables-au-service-des-patients-et-des" TargetMode="External"/><Relationship Id="rId4" Type="http://schemas.openxmlformats.org/officeDocument/2006/relationships/hyperlink" Target="https://www.iledefrance.ars.sante.fr/ecomaternite-un-programme-soutenant-des-maternites-ecoresponsables-au-service-des-patients-et-des" TargetMode="External"/><Relationship Id="rId9" Type="http://schemas.openxmlformats.org/officeDocument/2006/relationships/hyperlink" Target="https://www.pns-mooc.com/fr/mooc/22/presentation" TargetMode="External"/><Relationship Id="rId1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981CA-7806-4D91-9B1D-C495E3E8FE40}">
  <sheetPr>
    <tabColor rgb="FF0063AF"/>
    <pageSetUpPr autoPageBreaks="0"/>
  </sheetPr>
  <dimension ref="B8:I48"/>
  <sheetViews>
    <sheetView showGridLines="0" tabSelected="1" workbookViewId="0">
      <selection activeCell="B15" sqref="B15:F15"/>
    </sheetView>
  </sheetViews>
  <sheetFormatPr baseColWidth="10" defaultRowHeight="14.4" x14ac:dyDescent="0.3"/>
  <cols>
    <col min="2" max="2" width="27.88671875" customWidth="1"/>
    <col min="3" max="3" width="3.5546875" customWidth="1"/>
    <col min="4" max="4" width="92.88671875" customWidth="1"/>
    <col min="5" max="5" width="24.33203125" customWidth="1"/>
    <col min="6" max="6" width="58.109375" customWidth="1"/>
  </cols>
  <sheetData>
    <row r="8" spans="2:9" ht="36" x14ac:dyDescent="0.8">
      <c r="B8" s="77" t="s">
        <v>118</v>
      </c>
      <c r="C8" s="77"/>
      <c r="D8" s="77"/>
      <c r="E8" s="77"/>
      <c r="F8" s="77"/>
      <c r="G8" s="77"/>
      <c r="H8" s="77"/>
      <c r="I8" s="15"/>
    </row>
    <row r="9" spans="2:9" ht="21.6" x14ac:dyDescent="0.5">
      <c r="B9" s="78" t="s">
        <v>1</v>
      </c>
      <c r="C9" s="78"/>
      <c r="D9" s="78"/>
      <c r="E9" s="78"/>
      <c r="F9" s="78"/>
      <c r="G9" s="78"/>
      <c r="H9" s="78"/>
      <c r="I9" s="78"/>
    </row>
    <row r="11" spans="2:9" x14ac:dyDescent="0.3">
      <c r="B11" s="79" t="s">
        <v>120</v>
      </c>
      <c r="C11" s="79"/>
      <c r="D11" s="79"/>
      <c r="E11" s="79"/>
      <c r="F11" s="79"/>
    </row>
    <row r="12" spans="2:9" x14ac:dyDescent="0.3">
      <c r="B12" s="79"/>
      <c r="C12" s="79"/>
      <c r="D12" s="79"/>
      <c r="E12" s="79"/>
      <c r="F12" s="79"/>
    </row>
    <row r="13" spans="2:9" x14ac:dyDescent="0.3">
      <c r="B13" s="79"/>
      <c r="C13" s="79"/>
      <c r="D13" s="79"/>
      <c r="E13" s="79"/>
      <c r="F13" s="79"/>
    </row>
    <row r="14" spans="2:9" x14ac:dyDescent="0.3">
      <c r="B14" s="79"/>
      <c r="C14" s="79"/>
      <c r="D14" s="79"/>
      <c r="E14" s="79"/>
      <c r="F14" s="79"/>
    </row>
    <row r="15" spans="2:9" x14ac:dyDescent="0.3">
      <c r="B15" s="80" t="s">
        <v>2</v>
      </c>
      <c r="C15" s="80"/>
      <c r="D15" s="80"/>
      <c r="E15" s="80"/>
      <c r="F15" s="80"/>
    </row>
    <row r="16" spans="2:9" ht="15.6" x14ac:dyDescent="0.35">
      <c r="B16" s="76" t="s">
        <v>3</v>
      </c>
      <c r="C16" s="76"/>
      <c r="D16" s="76"/>
      <c r="E16" s="76"/>
      <c r="F16" s="37"/>
    </row>
    <row r="17" spans="2:6" ht="15" thickBot="1" x14ac:dyDescent="0.35">
      <c r="B17" s="38"/>
      <c r="C17" s="39"/>
      <c r="D17" s="39"/>
      <c r="E17" s="39"/>
      <c r="F17" s="39"/>
    </row>
    <row r="18" spans="2:6" ht="18.899999999999999" customHeight="1" x14ac:dyDescent="0.3">
      <c r="B18" s="39"/>
      <c r="C18" s="55">
        <v>1</v>
      </c>
      <c r="D18" s="52" t="s">
        <v>4</v>
      </c>
      <c r="E18" s="46">
        <f>AUTOEVALUATION!E16</f>
        <v>0</v>
      </c>
      <c r="F18" s="40"/>
    </row>
    <row r="19" spans="2:6" ht="18.899999999999999" customHeight="1" x14ac:dyDescent="0.3">
      <c r="B19" s="39"/>
      <c r="C19" s="56">
        <v>2</v>
      </c>
      <c r="D19" s="53" t="s">
        <v>5</v>
      </c>
      <c r="E19" s="48">
        <f>AUTOEVALUATION!E17</f>
        <v>0</v>
      </c>
      <c r="F19" s="40"/>
    </row>
    <row r="20" spans="2:6" ht="18.899999999999999" customHeight="1" x14ac:dyDescent="0.3">
      <c r="B20" s="39"/>
      <c r="C20" s="56">
        <v>3</v>
      </c>
      <c r="D20" s="53" t="s">
        <v>111</v>
      </c>
      <c r="E20" s="48">
        <f>AUTOEVALUATION!E18</f>
        <v>0</v>
      </c>
      <c r="F20" s="40"/>
    </row>
    <row r="21" spans="2:6" ht="18.899999999999999" customHeight="1" x14ac:dyDescent="0.3">
      <c r="B21" s="39"/>
      <c r="C21" s="56">
        <v>4</v>
      </c>
      <c r="D21" s="53" t="s">
        <v>107</v>
      </c>
      <c r="E21" s="48">
        <f>AUTOEVALUATION!E19</f>
        <v>0</v>
      </c>
      <c r="F21" s="40"/>
    </row>
    <row r="22" spans="2:6" ht="18.899999999999999" customHeight="1" x14ac:dyDescent="0.3">
      <c r="B22" s="39"/>
      <c r="C22" s="56">
        <v>5</v>
      </c>
      <c r="D22" s="53" t="s">
        <v>6</v>
      </c>
      <c r="E22" s="48">
        <f>AUTOEVALUATION!E20</f>
        <v>0</v>
      </c>
      <c r="F22" s="40"/>
    </row>
    <row r="23" spans="2:6" ht="18.899999999999999" customHeight="1" x14ac:dyDescent="0.3">
      <c r="B23" s="39"/>
      <c r="C23" s="56">
        <v>6</v>
      </c>
      <c r="D23" s="53" t="s">
        <v>7</v>
      </c>
      <c r="E23" s="48">
        <f>AUTOEVALUATION!E21</f>
        <v>0</v>
      </c>
      <c r="F23" s="40"/>
    </row>
    <row r="24" spans="2:6" ht="18.899999999999999" customHeight="1" x14ac:dyDescent="0.3">
      <c r="B24" s="39"/>
      <c r="C24" s="56">
        <v>7</v>
      </c>
      <c r="D24" s="53" t="s">
        <v>110</v>
      </c>
      <c r="E24" s="48">
        <f>AUTOEVALUATION!E22</f>
        <v>0</v>
      </c>
      <c r="F24" s="40"/>
    </row>
    <row r="25" spans="2:6" ht="18.899999999999999" customHeight="1" thickBot="1" x14ac:dyDescent="0.35">
      <c r="B25" s="41"/>
      <c r="C25" s="57">
        <v>8</v>
      </c>
      <c r="D25" s="54" t="s">
        <v>8</v>
      </c>
      <c r="E25" s="50">
        <f>AUTOEVALUATION!E23</f>
        <v>0</v>
      </c>
      <c r="F25" s="42"/>
    </row>
    <row r="26" spans="2:6" ht="15.6" x14ac:dyDescent="0.3">
      <c r="B26" s="41"/>
      <c r="C26" s="41"/>
      <c r="D26" s="43"/>
      <c r="E26" s="44"/>
      <c r="F26" s="41"/>
    </row>
    <row r="27" spans="2:6" ht="15.6" x14ac:dyDescent="0.35">
      <c r="B27" s="76" t="s">
        <v>56</v>
      </c>
      <c r="C27" s="76"/>
      <c r="D27" s="76"/>
      <c r="E27" s="76"/>
      <c r="F27" s="4"/>
    </row>
    <row r="28" spans="2:6" x14ac:dyDescent="0.3">
      <c r="B28" s="26"/>
      <c r="C28" s="26"/>
      <c r="D28" s="26"/>
      <c r="E28" s="26"/>
      <c r="F28" s="26"/>
    </row>
    <row r="29" spans="2:6" x14ac:dyDescent="0.3">
      <c r="B29" s="26"/>
      <c r="C29" s="26"/>
      <c r="D29" s="26"/>
      <c r="E29" s="26"/>
      <c r="F29" s="26"/>
    </row>
    <row r="30" spans="2:6" x14ac:dyDescent="0.3">
      <c r="B30" s="26"/>
      <c r="C30" s="26"/>
      <c r="D30" s="26"/>
      <c r="E30" s="26"/>
      <c r="F30" s="26"/>
    </row>
    <row r="31" spans="2:6" x14ac:dyDescent="0.3">
      <c r="B31" s="26"/>
      <c r="C31" s="26"/>
      <c r="D31" s="26"/>
      <c r="E31" s="26"/>
      <c r="F31" s="26"/>
    </row>
    <row r="32" spans="2:6" x14ac:dyDescent="0.3">
      <c r="B32" s="26"/>
      <c r="C32" s="26"/>
      <c r="D32" s="26"/>
      <c r="E32" s="26"/>
      <c r="F32" s="26"/>
    </row>
    <row r="33" spans="2:6" x14ac:dyDescent="0.3">
      <c r="B33" s="26"/>
      <c r="C33" s="26"/>
      <c r="D33" s="26"/>
      <c r="E33" s="26"/>
      <c r="F33" s="26"/>
    </row>
    <row r="34" spans="2:6" x14ac:dyDescent="0.3">
      <c r="B34" s="26"/>
      <c r="C34" s="26"/>
      <c r="D34" s="26"/>
      <c r="E34" s="26"/>
      <c r="F34" s="26"/>
    </row>
    <row r="35" spans="2:6" x14ac:dyDescent="0.3">
      <c r="B35" s="26"/>
      <c r="C35" s="26"/>
      <c r="D35" s="26"/>
      <c r="E35" s="26"/>
      <c r="F35" s="26"/>
    </row>
    <row r="36" spans="2:6" x14ac:dyDescent="0.3">
      <c r="B36" s="26"/>
      <c r="C36" s="26"/>
      <c r="D36" s="26"/>
      <c r="E36" s="26"/>
      <c r="F36" s="26"/>
    </row>
    <row r="37" spans="2:6" x14ac:dyDescent="0.3">
      <c r="B37" s="26"/>
      <c r="C37" s="26"/>
      <c r="D37" s="26"/>
      <c r="E37" s="26"/>
      <c r="F37" s="26"/>
    </row>
    <row r="38" spans="2:6" x14ac:dyDescent="0.3">
      <c r="B38" s="26"/>
      <c r="C38" s="26"/>
      <c r="D38" s="26"/>
      <c r="E38" s="26"/>
      <c r="F38" s="26"/>
    </row>
    <row r="39" spans="2:6" x14ac:dyDescent="0.3">
      <c r="B39" s="26"/>
      <c r="C39" s="26"/>
      <c r="D39" s="26"/>
      <c r="E39" s="26"/>
      <c r="F39" s="26"/>
    </row>
    <row r="40" spans="2:6" x14ac:dyDescent="0.3">
      <c r="B40" s="26"/>
      <c r="C40" s="26"/>
      <c r="D40" s="26"/>
      <c r="E40" s="26"/>
      <c r="F40" s="26"/>
    </row>
    <row r="41" spans="2:6" x14ac:dyDescent="0.3">
      <c r="B41" s="26"/>
      <c r="C41" s="26"/>
      <c r="D41" s="26"/>
      <c r="E41" s="26"/>
      <c r="F41" s="26"/>
    </row>
    <row r="42" spans="2:6" x14ac:dyDescent="0.3">
      <c r="B42" s="26"/>
      <c r="C42" s="26"/>
      <c r="D42" s="26"/>
      <c r="E42" s="26"/>
      <c r="F42" s="26"/>
    </row>
    <row r="43" spans="2:6" x14ac:dyDescent="0.3">
      <c r="B43" s="26"/>
      <c r="C43" s="26"/>
      <c r="D43" s="26"/>
      <c r="E43" s="26"/>
      <c r="F43" s="26"/>
    </row>
    <row r="44" spans="2:6" x14ac:dyDescent="0.3">
      <c r="B44" s="26"/>
      <c r="C44" s="26"/>
      <c r="D44" s="26"/>
      <c r="E44" s="26"/>
      <c r="F44" s="26"/>
    </row>
    <row r="45" spans="2:6" x14ac:dyDescent="0.3">
      <c r="B45" s="26"/>
      <c r="C45" s="26"/>
      <c r="D45" s="26"/>
      <c r="E45" s="26"/>
      <c r="F45" s="26"/>
    </row>
    <row r="46" spans="2:6" x14ac:dyDescent="0.3">
      <c r="B46" s="26"/>
      <c r="C46" s="26"/>
      <c r="D46" s="26"/>
      <c r="E46" s="26"/>
      <c r="F46" s="26"/>
    </row>
    <row r="47" spans="2:6" x14ac:dyDescent="0.3">
      <c r="B47" s="26"/>
      <c r="C47" s="26"/>
      <c r="D47" s="26"/>
      <c r="E47" s="26"/>
      <c r="F47" s="26"/>
    </row>
    <row r="48" spans="2:6" x14ac:dyDescent="0.3">
      <c r="B48" s="26"/>
      <c r="C48" s="26"/>
      <c r="D48" s="26"/>
      <c r="E48" s="26"/>
      <c r="F48" s="26"/>
    </row>
  </sheetData>
  <mergeCells count="6">
    <mergeCell ref="B27:E27"/>
    <mergeCell ref="B8:H8"/>
    <mergeCell ref="B9:I9"/>
    <mergeCell ref="B11:F14"/>
    <mergeCell ref="B15:F15"/>
    <mergeCell ref="B16:E16"/>
  </mergeCells>
  <conditionalFormatting sqref="E18:E25">
    <cfRule type="dataBar" priority="14">
      <dataBar>
        <cfvo type="min"/>
        <cfvo type="max"/>
        <color rgb="FF92D050"/>
      </dataBar>
      <extLst>
        <ext xmlns:x14="http://schemas.microsoft.com/office/spreadsheetml/2009/9/main" uri="{B025F937-C7B1-47D3-B67F-A62EFF666E3E}">
          <x14:id>{F5CC4248-AA07-475C-8566-5196FDCD2CDB}</x14:id>
        </ext>
      </extLst>
    </cfRule>
  </conditionalFormatting>
  <hyperlinks>
    <hyperlink ref="B15:F15" r:id="rId1" display="Charte écomaternité " xr:uid="{B9366535-1EDD-4F6A-8DD0-97DA1E89508B}"/>
  </hyperlinks>
  <pageMargins left="0.70866141732283472" right="0.70866141732283472" top="0.74803149606299213" bottom="0.74803149606299213" header="0.31496062992125984" footer="0.31496062992125984"/>
  <pageSetup paperSize="9" orientation="portrait" r:id="rId2"/>
  <drawing r:id="rId3"/>
  <extLst>
    <ext xmlns:x14="http://schemas.microsoft.com/office/spreadsheetml/2009/9/main" uri="{78C0D931-6437-407d-A8EE-F0AAD7539E65}">
      <x14:conditionalFormattings>
        <x14:conditionalFormatting xmlns:xm="http://schemas.microsoft.com/office/excel/2006/main">
          <x14:cfRule type="dataBar" id="{F5CC4248-AA07-475C-8566-5196FDCD2CDB}">
            <x14:dataBar minLength="0" maxLength="100" border="1" negativeBarBorderColorSameAsPositive="0">
              <x14:cfvo type="autoMin"/>
              <x14:cfvo type="autoMax"/>
              <x14:borderColor theme="0"/>
              <x14:negativeFillColor rgb="FFFF0000"/>
              <x14:negativeBorderColor rgb="FFFF0000"/>
              <x14:axisColor rgb="FF000000"/>
            </x14:dataBar>
          </x14:cfRule>
          <xm:sqref>E18:E25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7"/>
  <sheetViews>
    <sheetView showGridLines="0" zoomScaleNormal="100" workbookViewId="0">
      <selection activeCell="B13" sqref="B13:F13"/>
    </sheetView>
  </sheetViews>
  <sheetFormatPr baseColWidth="10" defaultColWidth="11.44140625" defaultRowHeight="15.6" x14ac:dyDescent="0.3"/>
  <cols>
    <col min="1" max="1" width="4.109375" customWidth="1"/>
    <col min="2" max="2" width="11.33203125" customWidth="1"/>
    <col min="3" max="3" width="45.5546875" hidden="1" customWidth="1"/>
    <col min="4" max="4" width="96.5546875" customWidth="1"/>
    <col min="5" max="5" width="18.33203125" customWidth="1"/>
    <col min="6" max="6" width="58.5546875" customWidth="1"/>
    <col min="7" max="7" width="0" style="31" hidden="1" customWidth="1"/>
    <col min="8" max="8" width="17" style="34" customWidth="1"/>
  </cols>
  <sheetData>
    <row r="1" spans="1:13" x14ac:dyDescent="0.35">
      <c r="B1" s="2"/>
      <c r="C1" s="2"/>
      <c r="D1" s="2"/>
      <c r="E1" s="2"/>
      <c r="F1" s="2"/>
      <c r="G1" s="102"/>
      <c r="H1" s="30"/>
      <c r="I1" s="1"/>
      <c r="J1" s="1"/>
    </row>
    <row r="2" spans="1:13" ht="16.5" customHeight="1" x14ac:dyDescent="0.35">
      <c r="A2" s="13"/>
      <c r="B2" s="98" t="s">
        <v>0</v>
      </c>
      <c r="C2" s="98"/>
      <c r="D2" s="98"/>
      <c r="E2" s="98"/>
      <c r="F2" s="98"/>
      <c r="H2" s="31"/>
      <c r="K2" s="14" t="s">
        <v>0</v>
      </c>
      <c r="L2" s="15" t="s">
        <v>0</v>
      </c>
      <c r="M2" s="15" t="s">
        <v>0</v>
      </c>
    </row>
    <row r="3" spans="1:13" x14ac:dyDescent="0.35">
      <c r="A3" s="13"/>
      <c r="H3" s="31"/>
      <c r="K3" s="14" t="s">
        <v>0</v>
      </c>
      <c r="L3" s="15" t="s">
        <v>0</v>
      </c>
      <c r="M3" s="15" t="s">
        <v>0</v>
      </c>
    </row>
    <row r="4" spans="1:13" x14ac:dyDescent="0.35">
      <c r="A4" s="13"/>
      <c r="H4" s="31"/>
      <c r="K4" s="14" t="s">
        <v>0</v>
      </c>
      <c r="L4" s="15" t="s">
        <v>0</v>
      </c>
      <c r="M4" s="15" t="s">
        <v>0</v>
      </c>
    </row>
    <row r="5" spans="1:13" x14ac:dyDescent="0.35">
      <c r="A5" s="13"/>
      <c r="B5" s="17" t="s">
        <v>0</v>
      </c>
      <c r="C5" s="16"/>
      <c r="D5" s="16"/>
      <c r="E5" s="16"/>
      <c r="F5" s="16"/>
      <c r="G5" s="32" t="s">
        <v>0</v>
      </c>
      <c r="H5" s="32" t="s">
        <v>0</v>
      </c>
      <c r="I5" s="18" t="s">
        <v>0</v>
      </c>
      <c r="J5" s="14" t="s">
        <v>0</v>
      </c>
      <c r="K5" s="14" t="s">
        <v>0</v>
      </c>
      <c r="L5" s="15" t="s">
        <v>0</v>
      </c>
      <c r="M5" s="15" t="s">
        <v>0</v>
      </c>
    </row>
    <row r="6" spans="1:13" ht="39" customHeight="1" x14ac:dyDescent="0.8">
      <c r="A6" s="13"/>
      <c r="B6" s="77" t="s">
        <v>118</v>
      </c>
      <c r="C6" s="77"/>
      <c r="D6" s="77"/>
      <c r="E6" s="77"/>
      <c r="F6" s="77"/>
      <c r="G6" s="77"/>
      <c r="H6" s="77"/>
      <c r="I6" s="15" t="s">
        <v>0</v>
      </c>
      <c r="J6" s="19"/>
      <c r="K6" s="14" t="s">
        <v>0</v>
      </c>
      <c r="L6" s="15" t="s">
        <v>0</v>
      </c>
      <c r="M6" s="15" t="s">
        <v>0</v>
      </c>
    </row>
    <row r="7" spans="1:13" ht="21.75" customHeight="1" x14ac:dyDescent="0.5">
      <c r="A7" s="20"/>
      <c r="B7" s="78" t="s">
        <v>119</v>
      </c>
      <c r="C7" s="78"/>
      <c r="D7" s="78"/>
      <c r="E7" s="78"/>
      <c r="F7" s="78"/>
      <c r="G7" s="78"/>
      <c r="H7" s="78"/>
      <c r="I7" s="78"/>
      <c r="J7" s="21" t="s">
        <v>0</v>
      </c>
      <c r="K7" s="22" t="s">
        <v>0</v>
      </c>
      <c r="L7" s="23" t="s">
        <v>0</v>
      </c>
      <c r="M7" s="23" t="s">
        <v>0</v>
      </c>
    </row>
    <row r="8" spans="1:13" ht="18" x14ac:dyDescent="0.4">
      <c r="A8" s="13"/>
      <c r="B8" s="99" t="s">
        <v>0</v>
      </c>
      <c r="C8" s="99"/>
      <c r="D8" s="99"/>
      <c r="E8" s="99"/>
      <c r="F8" s="99"/>
      <c r="G8" s="99"/>
      <c r="H8" s="99"/>
      <c r="I8" s="99"/>
      <c r="J8" s="24" t="s">
        <v>0</v>
      </c>
      <c r="K8" s="14" t="s">
        <v>0</v>
      </c>
      <c r="L8" s="15" t="s">
        <v>0</v>
      </c>
      <c r="M8" s="15" t="s">
        <v>0</v>
      </c>
    </row>
    <row r="9" spans="1:13" ht="18" x14ac:dyDescent="0.4">
      <c r="A9" s="13"/>
      <c r="B9" s="79" t="s">
        <v>120</v>
      </c>
      <c r="C9" s="79"/>
      <c r="D9" s="79"/>
      <c r="E9" s="79"/>
      <c r="F9" s="79"/>
      <c r="G9" s="33" t="s">
        <v>0</v>
      </c>
      <c r="H9" s="33" t="s">
        <v>0</v>
      </c>
      <c r="I9" s="25" t="s">
        <v>0</v>
      </c>
      <c r="J9" s="24" t="s">
        <v>0</v>
      </c>
      <c r="K9" s="14" t="s">
        <v>0</v>
      </c>
      <c r="L9" s="15" t="s">
        <v>0</v>
      </c>
      <c r="M9" s="15" t="s">
        <v>0</v>
      </c>
    </row>
    <row r="10" spans="1:13" ht="18" x14ac:dyDescent="0.4">
      <c r="A10" s="13"/>
      <c r="B10" s="79"/>
      <c r="C10" s="79"/>
      <c r="D10" s="79"/>
      <c r="E10" s="79"/>
      <c r="F10" s="79"/>
      <c r="G10" s="33" t="s">
        <v>0</v>
      </c>
      <c r="H10" s="33" t="s">
        <v>0</v>
      </c>
      <c r="I10" s="25" t="s">
        <v>0</v>
      </c>
      <c r="J10" s="24" t="s">
        <v>0</v>
      </c>
      <c r="K10" s="14" t="s">
        <v>0</v>
      </c>
      <c r="L10" s="15" t="s">
        <v>0</v>
      </c>
      <c r="M10" s="15" t="s">
        <v>0</v>
      </c>
    </row>
    <row r="11" spans="1:13" ht="18" x14ac:dyDescent="0.4">
      <c r="A11" s="13"/>
      <c r="B11" s="79"/>
      <c r="C11" s="79"/>
      <c r="D11" s="79"/>
      <c r="E11" s="79"/>
      <c r="F11" s="79"/>
      <c r="G11" s="33" t="s">
        <v>0</v>
      </c>
      <c r="H11" s="33" t="s">
        <v>0</v>
      </c>
      <c r="I11" s="25" t="s">
        <v>0</v>
      </c>
      <c r="J11" s="24" t="s">
        <v>0</v>
      </c>
      <c r="K11" s="14" t="s">
        <v>0</v>
      </c>
      <c r="L11" s="15" t="s">
        <v>0</v>
      </c>
      <c r="M11" s="15" t="s">
        <v>0</v>
      </c>
    </row>
    <row r="12" spans="1:13" ht="19.95" customHeight="1" x14ac:dyDescent="0.3">
      <c r="B12" s="79"/>
      <c r="C12" s="79"/>
      <c r="D12" s="79"/>
      <c r="E12" s="79"/>
      <c r="F12" s="79"/>
    </row>
    <row r="13" spans="1:13" ht="18.600000000000001" customHeight="1" x14ac:dyDescent="0.3">
      <c r="B13" s="80" t="s">
        <v>2</v>
      </c>
      <c r="C13" s="80"/>
      <c r="D13" s="80"/>
      <c r="E13" s="80"/>
      <c r="F13" s="80"/>
    </row>
    <row r="14" spans="1:13" x14ac:dyDescent="0.35">
      <c r="B14" s="76" t="s">
        <v>3</v>
      </c>
      <c r="C14" s="76"/>
      <c r="D14" s="76"/>
      <c r="E14" s="76"/>
      <c r="F14" s="37"/>
    </row>
    <row r="15" spans="1:13" ht="18.600000000000001" customHeight="1" thickBot="1" x14ac:dyDescent="0.35">
      <c r="B15" s="38"/>
      <c r="C15" s="39"/>
      <c r="D15" s="39"/>
      <c r="E15" s="39"/>
      <c r="F15" s="39"/>
    </row>
    <row r="16" spans="1:13" ht="18.600000000000001" customHeight="1" x14ac:dyDescent="0.3">
      <c r="B16" s="39"/>
      <c r="C16" s="39"/>
      <c r="D16" s="45" t="s">
        <v>4</v>
      </c>
      <c r="E16" s="46">
        <f>E33</f>
        <v>0</v>
      </c>
      <c r="F16" s="40"/>
    </row>
    <row r="17" spans="2:8" ht="18.600000000000001" customHeight="1" x14ac:dyDescent="0.3">
      <c r="B17" s="39"/>
      <c r="C17" s="39"/>
      <c r="D17" s="47" t="s">
        <v>5</v>
      </c>
      <c r="E17" s="48">
        <f>E39</f>
        <v>0</v>
      </c>
      <c r="F17" s="40"/>
    </row>
    <row r="18" spans="2:8" ht="18.600000000000001" customHeight="1" x14ac:dyDescent="0.3">
      <c r="B18" s="39"/>
      <c r="C18" s="39"/>
      <c r="D18" s="47" t="s">
        <v>111</v>
      </c>
      <c r="E18" s="48">
        <f>E46</f>
        <v>0</v>
      </c>
      <c r="F18" s="40"/>
    </row>
    <row r="19" spans="2:8" ht="18.600000000000001" customHeight="1" x14ac:dyDescent="0.3">
      <c r="B19" s="39"/>
      <c r="C19" s="39"/>
      <c r="D19" s="47" t="s">
        <v>107</v>
      </c>
      <c r="E19" s="48">
        <f>E58</f>
        <v>0</v>
      </c>
      <c r="F19" s="40"/>
    </row>
    <row r="20" spans="2:8" ht="18.600000000000001" customHeight="1" x14ac:dyDescent="0.3">
      <c r="B20" s="39"/>
      <c r="C20" s="39"/>
      <c r="D20" s="47" t="s">
        <v>6</v>
      </c>
      <c r="E20" s="48">
        <f>E67</f>
        <v>0</v>
      </c>
      <c r="F20" s="40"/>
    </row>
    <row r="21" spans="2:8" ht="18.600000000000001" customHeight="1" x14ac:dyDescent="0.3">
      <c r="B21" s="39"/>
      <c r="C21" s="39"/>
      <c r="D21" s="47" t="s">
        <v>114</v>
      </c>
      <c r="E21" s="48">
        <f>E73</f>
        <v>0</v>
      </c>
      <c r="F21" s="40"/>
    </row>
    <row r="22" spans="2:8" ht="18.600000000000001" customHeight="1" x14ac:dyDescent="0.3">
      <c r="B22" s="39"/>
      <c r="C22" s="39"/>
      <c r="D22" s="47" t="s">
        <v>110</v>
      </c>
      <c r="E22" s="48">
        <f>E77</f>
        <v>0</v>
      </c>
      <c r="F22" s="40"/>
    </row>
    <row r="23" spans="2:8" ht="18.600000000000001" customHeight="1" thickBot="1" x14ac:dyDescent="0.35">
      <c r="B23" s="41"/>
      <c r="C23" s="41"/>
      <c r="D23" s="49" t="s">
        <v>8</v>
      </c>
      <c r="E23" s="50">
        <f>E84</f>
        <v>0</v>
      </c>
      <c r="F23" s="42"/>
    </row>
    <row r="24" spans="2:8" ht="18.600000000000001" customHeight="1" x14ac:dyDescent="0.3">
      <c r="B24" s="41"/>
      <c r="C24" s="41"/>
      <c r="D24" s="43"/>
      <c r="E24" s="44"/>
      <c r="F24" s="41"/>
    </row>
    <row r="25" spans="2:8" x14ac:dyDescent="0.35">
      <c r="B25" s="3"/>
      <c r="C25" s="4"/>
      <c r="D25" s="4"/>
      <c r="E25" s="4"/>
      <c r="F25" s="4"/>
    </row>
    <row r="26" spans="2:8" x14ac:dyDescent="0.3">
      <c r="B26" s="5" t="s">
        <v>9</v>
      </c>
      <c r="C26" s="5" t="s">
        <v>10</v>
      </c>
      <c r="D26" s="5" t="s">
        <v>11</v>
      </c>
      <c r="E26" s="5" t="s">
        <v>12</v>
      </c>
      <c r="F26" s="5" t="s">
        <v>13</v>
      </c>
    </row>
    <row r="27" spans="2:8" x14ac:dyDescent="0.3">
      <c r="B27" s="76" t="s">
        <v>14</v>
      </c>
      <c r="C27" s="76"/>
      <c r="D27" s="76"/>
      <c r="E27" s="76"/>
      <c r="F27" s="11"/>
      <c r="G27" s="35" t="s">
        <v>15</v>
      </c>
      <c r="H27" s="35" t="s">
        <v>16</v>
      </c>
    </row>
    <row r="28" spans="2:8" ht="33.6" customHeight="1" x14ac:dyDescent="0.3">
      <c r="B28" s="6">
        <v>1</v>
      </c>
      <c r="C28" s="7" t="s">
        <v>17</v>
      </c>
      <c r="D28" s="68" t="s">
        <v>81</v>
      </c>
      <c r="E28" s="36"/>
      <c r="F28" s="8" t="s">
        <v>87</v>
      </c>
      <c r="G28" s="103">
        <f>IF(E28="OUI",1,0)</f>
        <v>0</v>
      </c>
      <c r="H28" s="34">
        <v>1</v>
      </c>
    </row>
    <row r="29" spans="2:8" ht="33.6" customHeight="1" x14ac:dyDescent="0.3">
      <c r="B29" s="6">
        <v>2</v>
      </c>
      <c r="C29" s="7"/>
      <c r="D29" s="68" t="s">
        <v>18</v>
      </c>
      <c r="E29" s="36"/>
      <c r="F29" s="66"/>
      <c r="G29" s="103">
        <f>IF(E29="OUI",1,0)</f>
        <v>0</v>
      </c>
      <c r="H29" s="34">
        <v>1</v>
      </c>
    </row>
    <row r="30" spans="2:8" ht="33.6" customHeight="1" x14ac:dyDescent="0.3">
      <c r="B30" s="6">
        <v>3</v>
      </c>
      <c r="C30" s="7" t="s">
        <v>20</v>
      </c>
      <c r="D30" s="68" t="s">
        <v>84</v>
      </c>
      <c r="E30" s="36"/>
      <c r="F30" s="8" t="s">
        <v>85</v>
      </c>
      <c r="G30" s="103">
        <f>IF(E30="OUI",1,0)</f>
        <v>0</v>
      </c>
      <c r="H30" s="34">
        <v>1</v>
      </c>
    </row>
    <row r="31" spans="2:8" ht="33.6" customHeight="1" x14ac:dyDescent="0.3">
      <c r="B31" s="6">
        <v>4</v>
      </c>
      <c r="C31" s="7"/>
      <c r="D31" s="68" t="s">
        <v>86</v>
      </c>
      <c r="E31" s="36"/>
      <c r="F31" s="8" t="s">
        <v>82</v>
      </c>
      <c r="G31" s="103">
        <f>IF(E31="OUI",1,0)</f>
        <v>0</v>
      </c>
      <c r="H31" s="60"/>
    </row>
    <row r="32" spans="2:8" ht="33.6" customHeight="1" x14ac:dyDescent="0.3">
      <c r="B32" s="58">
        <v>5</v>
      </c>
      <c r="C32" s="67"/>
      <c r="D32" s="71" t="s">
        <v>83</v>
      </c>
      <c r="E32" s="61"/>
      <c r="F32" s="62" t="s">
        <v>59</v>
      </c>
      <c r="G32" s="104">
        <f>IF(E32="OUI",1,0)</f>
        <v>0</v>
      </c>
      <c r="H32" s="60">
        <v>1</v>
      </c>
    </row>
    <row r="33" spans="2:8" ht="33.6" customHeight="1" x14ac:dyDescent="0.3">
      <c r="B33" s="75" t="s">
        <v>4</v>
      </c>
      <c r="C33" s="75"/>
      <c r="D33" s="75"/>
      <c r="E33" s="28">
        <f>SUM(G28:G32)/5</f>
        <v>0</v>
      </c>
      <c r="F33" s="65"/>
      <c r="G33" s="103"/>
    </row>
    <row r="34" spans="2:8" x14ac:dyDescent="0.3">
      <c r="B34" s="101" t="s">
        <v>21</v>
      </c>
      <c r="C34" s="101"/>
      <c r="D34" s="101"/>
      <c r="E34" s="101"/>
      <c r="F34" s="27"/>
      <c r="G34" s="103"/>
    </row>
    <row r="35" spans="2:8" ht="34.5" customHeight="1" x14ac:dyDescent="0.3">
      <c r="B35" s="6">
        <v>6</v>
      </c>
      <c r="C35" s="7" t="s">
        <v>22</v>
      </c>
      <c r="D35" s="68" t="s">
        <v>23</v>
      </c>
      <c r="E35" s="36"/>
      <c r="F35" s="36"/>
      <c r="G35" s="103">
        <f>IF(E35="OUI",1,0)</f>
        <v>0</v>
      </c>
      <c r="H35" s="34">
        <v>1</v>
      </c>
    </row>
    <row r="36" spans="2:8" ht="46.8" x14ac:dyDescent="0.3">
      <c r="B36" s="6">
        <v>7</v>
      </c>
      <c r="C36" s="7" t="s">
        <v>24</v>
      </c>
      <c r="D36" s="68" t="s">
        <v>25</v>
      </c>
      <c r="E36" s="36"/>
      <c r="F36" s="36"/>
      <c r="G36" s="103">
        <f>IF(E36="OUI",1,0)</f>
        <v>0</v>
      </c>
      <c r="H36" s="34">
        <v>1</v>
      </c>
    </row>
    <row r="37" spans="2:8" ht="34.5" customHeight="1" x14ac:dyDescent="0.3">
      <c r="B37" s="6">
        <v>8</v>
      </c>
      <c r="C37" s="7" t="s">
        <v>26</v>
      </c>
      <c r="D37" s="68" t="s">
        <v>80</v>
      </c>
      <c r="E37" s="36"/>
      <c r="F37" s="36"/>
      <c r="G37" s="103">
        <f>IF(E37="OUI",1,0)</f>
        <v>0</v>
      </c>
      <c r="H37" s="34">
        <v>1</v>
      </c>
    </row>
    <row r="38" spans="2:8" ht="34.5" customHeight="1" x14ac:dyDescent="0.3">
      <c r="B38" s="6">
        <v>9</v>
      </c>
      <c r="C38" s="7" t="s">
        <v>27</v>
      </c>
      <c r="D38" s="68" t="s">
        <v>60</v>
      </c>
      <c r="E38" s="36"/>
      <c r="F38" s="62" t="s">
        <v>61</v>
      </c>
      <c r="G38" s="103">
        <f>IF(E38="OUI",1,0)</f>
        <v>0</v>
      </c>
      <c r="H38" s="34">
        <v>1</v>
      </c>
    </row>
    <row r="39" spans="2:8" ht="34.5" customHeight="1" x14ac:dyDescent="0.3">
      <c r="B39" s="97" t="s">
        <v>5</v>
      </c>
      <c r="C39" s="97"/>
      <c r="D39" s="97"/>
      <c r="E39" s="28">
        <f>SUM(G35:G38)/4</f>
        <v>0</v>
      </c>
      <c r="F39" s="8"/>
      <c r="G39" s="103"/>
    </row>
    <row r="40" spans="2:8" x14ac:dyDescent="0.3">
      <c r="B40" s="76" t="s">
        <v>112</v>
      </c>
      <c r="C40" s="76"/>
      <c r="D40" s="76"/>
      <c r="E40" s="76"/>
      <c r="F40" s="12"/>
      <c r="G40" s="103"/>
    </row>
    <row r="41" spans="2:8" ht="62.4" x14ac:dyDescent="0.3">
      <c r="B41" s="6">
        <v>10</v>
      </c>
      <c r="C41" s="7" t="s">
        <v>28</v>
      </c>
      <c r="D41" s="68" t="s">
        <v>113</v>
      </c>
      <c r="E41" s="36"/>
      <c r="F41" s="62" t="s">
        <v>62</v>
      </c>
      <c r="G41" s="103">
        <f>IF(E41="OUI",1,0)</f>
        <v>0</v>
      </c>
      <c r="H41" s="34">
        <v>1</v>
      </c>
    </row>
    <row r="42" spans="2:8" ht="40.5" customHeight="1" x14ac:dyDescent="0.3">
      <c r="B42" s="6">
        <v>11</v>
      </c>
      <c r="C42" s="7" t="s">
        <v>29</v>
      </c>
      <c r="D42" s="70" t="s">
        <v>90</v>
      </c>
      <c r="E42" s="36"/>
      <c r="F42" s="62" t="s">
        <v>63</v>
      </c>
      <c r="G42" s="103">
        <f>IF(E42="OUI",1,0)</f>
        <v>0</v>
      </c>
      <c r="H42" s="34">
        <v>1</v>
      </c>
    </row>
    <row r="43" spans="2:8" ht="46.8" x14ac:dyDescent="0.3">
      <c r="B43" s="6">
        <v>12</v>
      </c>
      <c r="C43" s="7" t="s">
        <v>30</v>
      </c>
      <c r="D43" s="68" t="s">
        <v>88</v>
      </c>
      <c r="E43" s="36"/>
      <c r="F43" s="62" t="s">
        <v>89</v>
      </c>
      <c r="G43" s="103">
        <f>IF(E43="OUI",1,0)</f>
        <v>0</v>
      </c>
      <c r="H43" s="34">
        <v>1</v>
      </c>
    </row>
    <row r="44" spans="2:8" ht="46.8" x14ac:dyDescent="0.3">
      <c r="B44" s="6">
        <v>13</v>
      </c>
      <c r="C44" s="7" t="s">
        <v>31</v>
      </c>
      <c r="D44" s="68" t="s">
        <v>102</v>
      </c>
      <c r="E44" s="36"/>
      <c r="F44" s="36"/>
      <c r="G44" s="103">
        <f>IF(E44="OUI",1,0)</f>
        <v>0</v>
      </c>
      <c r="H44" s="34">
        <v>1</v>
      </c>
    </row>
    <row r="45" spans="2:8" ht="46.8" x14ac:dyDescent="0.3">
      <c r="B45" s="6">
        <v>14</v>
      </c>
      <c r="C45" s="7" t="s">
        <v>32</v>
      </c>
      <c r="D45" s="68" t="s">
        <v>103</v>
      </c>
      <c r="E45" s="36"/>
      <c r="F45" s="36"/>
      <c r="G45" s="103">
        <f>IF(E45="OUI",1,0)</f>
        <v>0</v>
      </c>
      <c r="H45" s="34">
        <v>1</v>
      </c>
    </row>
    <row r="46" spans="2:8" ht="45" customHeight="1" x14ac:dyDescent="0.3">
      <c r="B46" s="97" t="s">
        <v>111</v>
      </c>
      <c r="C46" s="97"/>
      <c r="D46" s="97"/>
      <c r="E46" s="28">
        <f>SUM(G41:G45)/5</f>
        <v>0</v>
      </c>
      <c r="F46" s="7"/>
      <c r="G46" s="103"/>
    </row>
    <row r="47" spans="2:8" x14ac:dyDescent="0.3">
      <c r="B47" s="76" t="s">
        <v>109</v>
      </c>
      <c r="C47" s="76"/>
      <c r="D47" s="100"/>
      <c r="E47" s="76"/>
      <c r="F47" s="12"/>
      <c r="G47" s="103"/>
    </row>
    <row r="48" spans="2:8" ht="46.8" x14ac:dyDescent="0.3">
      <c r="B48" s="6">
        <v>15</v>
      </c>
      <c r="C48" s="7"/>
      <c r="D48" s="72" t="s">
        <v>104</v>
      </c>
      <c r="E48" s="36"/>
      <c r="F48" s="36" t="s">
        <v>105</v>
      </c>
      <c r="G48" s="103">
        <f t="shared" ref="G48:G57" si="0">IF(E48="OUI",1,0)</f>
        <v>0</v>
      </c>
      <c r="H48" s="60"/>
    </row>
    <row r="49" spans="2:8" ht="40.799999999999997" customHeight="1" x14ac:dyDescent="0.3">
      <c r="B49" s="6">
        <v>16</v>
      </c>
      <c r="C49" s="7" t="s">
        <v>33</v>
      </c>
      <c r="D49" s="72" t="s">
        <v>106</v>
      </c>
      <c r="E49" s="36"/>
      <c r="F49" s="36"/>
      <c r="G49" s="103">
        <f t="shared" si="0"/>
        <v>0</v>
      </c>
      <c r="H49" s="60"/>
    </row>
    <row r="50" spans="2:8" ht="40.799999999999997" customHeight="1" x14ac:dyDescent="0.3">
      <c r="B50" s="6">
        <v>17</v>
      </c>
      <c r="C50" s="7"/>
      <c r="D50" s="73" t="s">
        <v>64</v>
      </c>
      <c r="E50" s="36"/>
      <c r="F50" s="36"/>
      <c r="G50" s="103">
        <f t="shared" si="0"/>
        <v>0</v>
      </c>
      <c r="H50" s="60"/>
    </row>
    <row r="51" spans="2:8" ht="62.4" x14ac:dyDescent="0.3">
      <c r="B51" s="6">
        <v>18</v>
      </c>
      <c r="C51" s="10" t="s">
        <v>35</v>
      </c>
      <c r="D51" s="74" t="s">
        <v>91</v>
      </c>
      <c r="E51" s="59"/>
      <c r="F51" s="63" t="s">
        <v>65</v>
      </c>
      <c r="G51" s="104">
        <f t="shared" si="0"/>
        <v>0</v>
      </c>
      <c r="H51" s="60"/>
    </row>
    <row r="52" spans="2:8" ht="40.799999999999997" customHeight="1" x14ac:dyDescent="0.3">
      <c r="B52" s="6">
        <v>19</v>
      </c>
      <c r="C52" s="7" t="s">
        <v>36</v>
      </c>
      <c r="D52" s="72" t="s">
        <v>92</v>
      </c>
      <c r="E52" s="36"/>
      <c r="F52" s="36"/>
      <c r="G52" s="103">
        <f t="shared" si="0"/>
        <v>0</v>
      </c>
      <c r="H52" s="34">
        <v>1</v>
      </c>
    </row>
    <row r="53" spans="2:8" ht="40.799999999999997" customHeight="1" x14ac:dyDescent="0.3">
      <c r="B53" s="6">
        <v>20</v>
      </c>
      <c r="C53" s="7" t="s">
        <v>37</v>
      </c>
      <c r="D53" s="72" t="s">
        <v>66</v>
      </c>
      <c r="E53" s="36"/>
      <c r="F53" s="36"/>
      <c r="G53" s="103">
        <f t="shared" si="0"/>
        <v>0</v>
      </c>
      <c r="H53" s="34">
        <v>1</v>
      </c>
    </row>
    <row r="54" spans="2:8" ht="40.799999999999997" customHeight="1" x14ac:dyDescent="0.3">
      <c r="B54" s="6">
        <v>21</v>
      </c>
      <c r="C54" s="7" t="s">
        <v>38</v>
      </c>
      <c r="D54" s="72" t="s">
        <v>108</v>
      </c>
      <c r="E54" s="36"/>
      <c r="F54" s="36" t="s">
        <v>67</v>
      </c>
      <c r="G54" s="103">
        <f t="shared" si="0"/>
        <v>0</v>
      </c>
      <c r="H54" s="34">
        <v>1</v>
      </c>
    </row>
    <row r="55" spans="2:8" ht="46.8" x14ac:dyDescent="0.3">
      <c r="B55" s="6">
        <v>22</v>
      </c>
      <c r="C55" s="7" t="s">
        <v>34</v>
      </c>
      <c r="D55" s="72" t="s">
        <v>95</v>
      </c>
      <c r="E55" s="36"/>
      <c r="F55" s="36"/>
      <c r="G55" s="103">
        <f t="shared" si="0"/>
        <v>0</v>
      </c>
      <c r="H55" s="60"/>
    </row>
    <row r="56" spans="2:8" ht="40.799999999999997" customHeight="1" x14ac:dyDescent="0.3">
      <c r="B56" s="6">
        <v>23</v>
      </c>
      <c r="C56" s="7" t="s">
        <v>45</v>
      </c>
      <c r="D56" s="72" t="s">
        <v>96</v>
      </c>
      <c r="E56" s="36"/>
      <c r="F56" s="36"/>
      <c r="G56" s="103">
        <f t="shared" si="0"/>
        <v>0</v>
      </c>
      <c r="H56" s="60"/>
    </row>
    <row r="57" spans="2:8" ht="40.799999999999997" customHeight="1" x14ac:dyDescent="0.3">
      <c r="B57" s="6">
        <v>24</v>
      </c>
      <c r="C57" s="7" t="s">
        <v>45</v>
      </c>
      <c r="D57" s="72" t="s">
        <v>97</v>
      </c>
      <c r="E57" s="36"/>
      <c r="F57" s="36"/>
      <c r="G57" s="103">
        <f t="shared" si="0"/>
        <v>0</v>
      </c>
      <c r="H57" s="60"/>
    </row>
    <row r="58" spans="2:8" ht="33.6" customHeight="1" x14ac:dyDescent="0.3">
      <c r="B58" s="97" t="s">
        <v>107</v>
      </c>
      <c r="C58" s="97"/>
      <c r="D58" s="97"/>
      <c r="E58" s="28">
        <f>SUM(G48:G57)/10</f>
        <v>0</v>
      </c>
      <c r="F58" s="7"/>
      <c r="G58" s="103"/>
    </row>
    <row r="59" spans="2:8" x14ac:dyDescent="0.3">
      <c r="B59" s="76" t="s">
        <v>39</v>
      </c>
      <c r="C59" s="76"/>
      <c r="D59" s="76"/>
      <c r="E59" s="76"/>
      <c r="F59" s="12"/>
      <c r="G59" s="103"/>
    </row>
    <row r="60" spans="2:8" ht="93.6" x14ac:dyDescent="0.3">
      <c r="B60" s="6">
        <v>25</v>
      </c>
      <c r="C60" s="7" t="s">
        <v>40</v>
      </c>
      <c r="D60" s="68" t="s">
        <v>68</v>
      </c>
      <c r="E60" s="36"/>
      <c r="F60" s="64" t="s">
        <v>69</v>
      </c>
      <c r="G60" s="103">
        <f>IF(E60="OUI",1,0)</f>
        <v>0</v>
      </c>
      <c r="H60" s="34">
        <v>1</v>
      </c>
    </row>
    <row r="61" spans="2:8" ht="37.799999999999997" customHeight="1" x14ac:dyDescent="0.3">
      <c r="B61" s="6">
        <v>26</v>
      </c>
      <c r="C61" s="7"/>
      <c r="D61" s="68" t="s">
        <v>73</v>
      </c>
      <c r="E61" s="36"/>
      <c r="F61" s="62" t="s">
        <v>70</v>
      </c>
      <c r="G61" s="103">
        <f>IF(E61="OUI",1,0)</f>
        <v>0</v>
      </c>
      <c r="H61" s="34">
        <v>1</v>
      </c>
    </row>
    <row r="62" spans="2:8" ht="46.8" x14ac:dyDescent="0.3">
      <c r="B62" s="6">
        <v>27</v>
      </c>
      <c r="C62" s="7" t="s">
        <v>41</v>
      </c>
      <c r="D62" s="68" t="s">
        <v>93</v>
      </c>
      <c r="E62" s="36"/>
      <c r="F62" s="62" t="s">
        <v>72</v>
      </c>
      <c r="G62" s="103">
        <f>IF(E62="OUI",1,0)</f>
        <v>0</v>
      </c>
      <c r="H62" s="34">
        <v>1</v>
      </c>
    </row>
    <row r="63" spans="2:8" ht="37.799999999999997" customHeight="1" x14ac:dyDescent="0.3">
      <c r="B63" s="6">
        <v>28</v>
      </c>
      <c r="C63" s="7"/>
      <c r="D63" s="68" t="s">
        <v>71</v>
      </c>
      <c r="E63" s="36"/>
      <c r="F63" s="36"/>
      <c r="G63" s="103">
        <f>IF(E63="OUI",1,0)</f>
        <v>0</v>
      </c>
      <c r="H63" s="34">
        <v>1</v>
      </c>
    </row>
    <row r="64" spans="2:8" ht="37.799999999999997" customHeight="1" x14ac:dyDescent="0.3">
      <c r="B64" s="6">
        <v>29</v>
      </c>
      <c r="C64" s="7" t="s">
        <v>42</v>
      </c>
      <c r="D64" s="68" t="s">
        <v>94</v>
      </c>
      <c r="E64" s="36"/>
      <c r="F64" s="36"/>
      <c r="G64" s="103">
        <f t="shared" ref="G64" si="1">IF(E64="OUI",1,0)</f>
        <v>0</v>
      </c>
      <c r="H64" s="34">
        <v>1</v>
      </c>
    </row>
    <row r="65" spans="2:8" ht="37.799999999999997" customHeight="1" x14ac:dyDescent="0.3">
      <c r="B65" s="6">
        <v>30</v>
      </c>
      <c r="C65" s="7"/>
      <c r="D65" s="68" t="s">
        <v>43</v>
      </c>
      <c r="E65" s="36"/>
      <c r="F65" s="36"/>
      <c r="G65" s="103">
        <f t="shared" ref="G65" si="2">IF(E65="OUI",1,0)</f>
        <v>0</v>
      </c>
      <c r="H65" s="34">
        <v>1</v>
      </c>
    </row>
    <row r="66" spans="2:8" ht="37.799999999999997" customHeight="1" x14ac:dyDescent="0.3">
      <c r="B66" s="6">
        <v>31</v>
      </c>
      <c r="C66" s="7"/>
      <c r="D66" s="68" t="s">
        <v>74</v>
      </c>
      <c r="E66" s="36"/>
      <c r="F66" s="36"/>
      <c r="G66" s="103">
        <f t="shared" ref="G66" si="3">IF(E66="OUI",1,0)</f>
        <v>0</v>
      </c>
      <c r="H66" s="34">
        <v>1</v>
      </c>
    </row>
    <row r="67" spans="2:8" ht="37.799999999999997" customHeight="1" x14ac:dyDescent="0.3">
      <c r="B67" s="97" t="s">
        <v>6</v>
      </c>
      <c r="C67" s="97"/>
      <c r="D67" s="97"/>
      <c r="E67" s="28">
        <f>SUM(G60:G66)/7</f>
        <v>0</v>
      </c>
      <c r="F67" s="7"/>
      <c r="G67" s="103"/>
    </row>
    <row r="68" spans="2:8" x14ac:dyDescent="0.3">
      <c r="B68" s="9" t="s">
        <v>115</v>
      </c>
      <c r="C68" s="9"/>
      <c r="D68" s="9"/>
      <c r="E68" s="29"/>
      <c r="F68" s="12"/>
      <c r="G68" s="103"/>
    </row>
    <row r="69" spans="2:8" ht="30.6" customHeight="1" x14ac:dyDescent="0.3">
      <c r="B69" s="6">
        <v>32</v>
      </c>
      <c r="C69" s="7"/>
      <c r="D69" s="68" t="s">
        <v>116</v>
      </c>
      <c r="E69" s="36"/>
      <c r="F69" s="36"/>
      <c r="G69" s="103">
        <f t="shared" ref="G69" si="4">IF(E69="OUI",1,0)</f>
        <v>0</v>
      </c>
      <c r="H69" s="34">
        <v>1</v>
      </c>
    </row>
    <row r="70" spans="2:8" ht="30.6" customHeight="1" x14ac:dyDescent="0.3">
      <c r="B70" s="6">
        <v>33</v>
      </c>
      <c r="C70" s="7"/>
      <c r="D70" s="68" t="s">
        <v>75</v>
      </c>
      <c r="E70" s="36"/>
      <c r="F70" s="36"/>
      <c r="G70" s="103">
        <f t="shared" ref="G70" si="5">IF(E70="OUI",1,0)</f>
        <v>0</v>
      </c>
      <c r="H70" s="34">
        <v>1</v>
      </c>
    </row>
    <row r="71" spans="2:8" ht="30.6" customHeight="1" x14ac:dyDescent="0.3">
      <c r="B71" s="6">
        <v>34</v>
      </c>
      <c r="C71" s="7" t="s">
        <v>44</v>
      </c>
      <c r="D71" s="68" t="s">
        <v>76</v>
      </c>
      <c r="E71" s="36"/>
      <c r="F71" s="36"/>
      <c r="G71" s="103">
        <f t="shared" ref="G71:G72" si="6">IF(E71="OUI",1,0)</f>
        <v>0</v>
      </c>
      <c r="H71" s="34">
        <v>1</v>
      </c>
    </row>
    <row r="72" spans="2:8" ht="30.6" customHeight="1" x14ac:dyDescent="0.3">
      <c r="B72" s="6">
        <v>35</v>
      </c>
      <c r="C72" s="7"/>
      <c r="D72" s="68" t="s">
        <v>77</v>
      </c>
      <c r="E72" s="36"/>
      <c r="F72" s="36"/>
      <c r="G72" s="103">
        <f t="shared" si="6"/>
        <v>0</v>
      </c>
      <c r="H72" s="34">
        <v>1</v>
      </c>
    </row>
    <row r="73" spans="2:8" ht="36.6" customHeight="1" x14ac:dyDescent="0.3">
      <c r="B73" s="97" t="s">
        <v>114</v>
      </c>
      <c r="C73" s="97"/>
      <c r="D73" s="97"/>
      <c r="E73" s="28">
        <f>SUM(G69:G72)/4</f>
        <v>0</v>
      </c>
      <c r="F73" s="6"/>
      <c r="G73" s="103"/>
    </row>
    <row r="74" spans="2:8" x14ac:dyDescent="0.3">
      <c r="B74" s="76" t="s">
        <v>117</v>
      </c>
      <c r="C74" s="76"/>
      <c r="D74" s="76"/>
      <c r="E74" s="76"/>
      <c r="F74" s="12"/>
      <c r="G74" s="103"/>
    </row>
    <row r="75" spans="2:8" ht="31.2" x14ac:dyDescent="0.3">
      <c r="B75" s="6">
        <v>36</v>
      </c>
      <c r="C75" s="7" t="s">
        <v>46</v>
      </c>
      <c r="D75" s="68" t="s">
        <v>78</v>
      </c>
      <c r="E75" s="36"/>
      <c r="F75" s="36" t="s">
        <v>57</v>
      </c>
      <c r="G75" s="103">
        <f>IF(E75="OUI",1,0)</f>
        <v>0</v>
      </c>
      <c r="H75" s="51">
        <v>1</v>
      </c>
    </row>
    <row r="76" spans="2:8" ht="31.2" x14ac:dyDescent="0.3">
      <c r="B76" s="6">
        <v>37</v>
      </c>
      <c r="C76" s="7"/>
      <c r="D76" s="69" t="s">
        <v>79</v>
      </c>
      <c r="E76" s="36"/>
      <c r="F76" s="36" t="s">
        <v>58</v>
      </c>
      <c r="G76" s="103">
        <f>IF(E76="OUI",1,0)</f>
        <v>0</v>
      </c>
      <c r="H76" s="51">
        <v>1</v>
      </c>
    </row>
    <row r="77" spans="2:8" ht="32.4" customHeight="1" x14ac:dyDescent="0.3">
      <c r="B77" s="97" t="s">
        <v>110</v>
      </c>
      <c r="C77" s="97"/>
      <c r="D77" s="97"/>
      <c r="E77" s="28">
        <f>SUM(G75:G76)/2</f>
        <v>0</v>
      </c>
      <c r="F77" s="7"/>
      <c r="G77" s="103"/>
      <c r="H77" s="51"/>
    </row>
    <row r="78" spans="2:8" x14ac:dyDescent="0.3">
      <c r="B78" s="76" t="s">
        <v>47</v>
      </c>
      <c r="C78" s="76"/>
      <c r="D78" s="76"/>
      <c r="E78" s="76"/>
      <c r="F78" s="12"/>
      <c r="G78" s="103"/>
    </row>
    <row r="79" spans="2:8" ht="27.6" customHeight="1" x14ac:dyDescent="0.3">
      <c r="B79" s="6">
        <v>38</v>
      </c>
      <c r="C79" s="7" t="s">
        <v>48</v>
      </c>
      <c r="D79" s="68" t="s">
        <v>98</v>
      </c>
      <c r="E79" s="36"/>
      <c r="F79" s="36"/>
      <c r="G79" s="103">
        <f t="shared" ref="G79:G83" si="7">IF(E79="OUI",1,0)</f>
        <v>0</v>
      </c>
      <c r="H79" s="34">
        <v>1</v>
      </c>
    </row>
    <row r="80" spans="2:8" ht="27.6" customHeight="1" x14ac:dyDescent="0.3">
      <c r="B80" s="6">
        <v>39</v>
      </c>
      <c r="C80" s="7" t="s">
        <v>49</v>
      </c>
      <c r="D80" s="68" t="s">
        <v>99</v>
      </c>
      <c r="E80" s="36"/>
      <c r="F80" s="36"/>
      <c r="G80" s="103">
        <f t="shared" si="7"/>
        <v>0</v>
      </c>
      <c r="H80" s="34">
        <v>1</v>
      </c>
    </row>
    <row r="81" spans="2:8" ht="27.6" customHeight="1" x14ac:dyDescent="0.3">
      <c r="B81" s="6">
        <v>40</v>
      </c>
      <c r="C81" s="7" t="s">
        <v>50</v>
      </c>
      <c r="D81" s="68" t="s">
        <v>101</v>
      </c>
      <c r="E81" s="36"/>
      <c r="F81" s="36"/>
      <c r="G81" s="103">
        <f t="shared" si="7"/>
        <v>0</v>
      </c>
      <c r="H81" s="34">
        <v>1</v>
      </c>
    </row>
    <row r="82" spans="2:8" ht="27.6" customHeight="1" x14ac:dyDescent="0.3">
      <c r="B82" s="6">
        <v>41</v>
      </c>
      <c r="C82" s="7"/>
      <c r="D82" s="68" t="s">
        <v>100</v>
      </c>
      <c r="E82" s="36"/>
      <c r="F82" s="36"/>
      <c r="G82" s="103">
        <f t="shared" si="7"/>
        <v>0</v>
      </c>
      <c r="H82" s="60"/>
    </row>
    <row r="83" spans="2:8" ht="46.8" x14ac:dyDescent="0.3">
      <c r="B83" s="6">
        <v>42</v>
      </c>
      <c r="C83" s="7" t="s">
        <v>51</v>
      </c>
      <c r="D83" s="68" t="s">
        <v>52</v>
      </c>
      <c r="E83" s="36"/>
      <c r="F83" s="36"/>
      <c r="G83" s="103">
        <f t="shared" si="7"/>
        <v>0</v>
      </c>
      <c r="H83" s="34">
        <v>1</v>
      </c>
    </row>
    <row r="84" spans="2:8" ht="35.4" customHeight="1" thickBot="1" x14ac:dyDescent="0.35">
      <c r="B84" s="93" t="s">
        <v>8</v>
      </c>
      <c r="C84" s="93"/>
      <c r="D84" s="93"/>
      <c r="E84" s="28">
        <f>SUM(G79:G83)/5</f>
        <v>0</v>
      </c>
      <c r="F84" s="7"/>
      <c r="G84" s="103"/>
    </row>
    <row r="85" spans="2:8" ht="17.25" customHeight="1" x14ac:dyDescent="0.3">
      <c r="B85" s="81" t="s">
        <v>53</v>
      </c>
      <c r="C85" s="82"/>
      <c r="D85" s="83"/>
      <c r="E85" s="94">
        <f>(SUM(G28:G83)/42)*100</f>
        <v>0</v>
      </c>
      <c r="F85" s="90" t="s">
        <v>54</v>
      </c>
    </row>
    <row r="86" spans="2:8" ht="15" customHeight="1" x14ac:dyDescent="0.3">
      <c r="B86" s="84"/>
      <c r="C86" s="85"/>
      <c r="D86" s="86"/>
      <c r="E86" s="95"/>
      <c r="F86" s="91"/>
    </row>
    <row r="87" spans="2:8" ht="15.75" customHeight="1" thickBot="1" x14ac:dyDescent="0.35">
      <c r="B87" s="87"/>
      <c r="C87" s="88"/>
      <c r="D87" s="89"/>
      <c r="E87" s="96"/>
      <c r="F87" s="92"/>
    </row>
  </sheetData>
  <mergeCells count="24">
    <mergeCell ref="B47:E47"/>
    <mergeCell ref="B39:D39"/>
    <mergeCell ref="B46:D46"/>
    <mergeCell ref="B34:E34"/>
    <mergeCell ref="B40:E40"/>
    <mergeCell ref="B13:F13"/>
    <mergeCell ref="B27:E27"/>
    <mergeCell ref="B2:F2"/>
    <mergeCell ref="B6:H6"/>
    <mergeCell ref="B7:I7"/>
    <mergeCell ref="B8:I8"/>
    <mergeCell ref="B9:F12"/>
    <mergeCell ref="B14:E14"/>
    <mergeCell ref="B59:E59"/>
    <mergeCell ref="B58:D58"/>
    <mergeCell ref="B67:D67"/>
    <mergeCell ref="B73:D73"/>
    <mergeCell ref="B77:D77"/>
    <mergeCell ref="B85:D87"/>
    <mergeCell ref="F85:F87"/>
    <mergeCell ref="B84:D84"/>
    <mergeCell ref="B74:E74"/>
    <mergeCell ref="E85:E87"/>
    <mergeCell ref="B78:E78"/>
  </mergeCells>
  <conditionalFormatting sqref="E16:E23">
    <cfRule type="dataBar" priority="16">
      <dataBar>
        <cfvo type="min"/>
        <cfvo type="max"/>
        <color rgb="FF92D050"/>
      </dataBar>
      <extLst>
        <ext xmlns:x14="http://schemas.microsoft.com/office/spreadsheetml/2009/9/main" uri="{B025F937-C7B1-47D3-B67F-A62EFF666E3E}">
          <x14:id>{A8430506-010B-4415-8981-FB70FE8A2B62}</x14:id>
        </ext>
      </extLst>
    </cfRule>
  </conditionalFormatting>
  <conditionalFormatting sqref="E33">
    <cfRule type="dataBar" priority="1">
      <dataBar>
        <cfvo type="min"/>
        <cfvo type="max"/>
        <color rgb="FF92D050"/>
      </dataBar>
      <extLst>
        <ext xmlns:x14="http://schemas.microsoft.com/office/spreadsheetml/2009/9/main" uri="{B025F937-C7B1-47D3-B67F-A62EFF666E3E}">
          <x14:id>{70BF2013-D857-448A-8FA0-C65A1F318E03}</x14:id>
        </ext>
      </extLst>
    </cfRule>
  </conditionalFormatting>
  <conditionalFormatting sqref="E39">
    <cfRule type="dataBar" priority="13">
      <dataBar>
        <cfvo type="min"/>
        <cfvo type="max"/>
        <color rgb="FF92D050"/>
      </dataBar>
      <extLst>
        <ext xmlns:x14="http://schemas.microsoft.com/office/spreadsheetml/2009/9/main" uri="{B025F937-C7B1-47D3-B67F-A62EFF666E3E}">
          <x14:id>{9164FE15-FA50-4150-9DA3-F903EF0C01A0}</x14:id>
        </ext>
      </extLst>
    </cfRule>
  </conditionalFormatting>
  <conditionalFormatting sqref="E46">
    <cfRule type="dataBar" priority="12">
      <dataBar>
        <cfvo type="min"/>
        <cfvo type="max"/>
        <color rgb="FF92D050"/>
      </dataBar>
      <extLst>
        <ext xmlns:x14="http://schemas.microsoft.com/office/spreadsheetml/2009/9/main" uri="{B025F937-C7B1-47D3-B67F-A62EFF666E3E}">
          <x14:id>{250933ED-07DF-4840-A396-4B54BCCAB82C}</x14:id>
        </ext>
      </extLst>
    </cfRule>
  </conditionalFormatting>
  <conditionalFormatting sqref="E58">
    <cfRule type="dataBar" priority="11">
      <dataBar>
        <cfvo type="min"/>
        <cfvo type="max"/>
        <color rgb="FF92D050"/>
      </dataBar>
      <extLst>
        <ext xmlns:x14="http://schemas.microsoft.com/office/spreadsheetml/2009/9/main" uri="{B025F937-C7B1-47D3-B67F-A62EFF666E3E}">
          <x14:id>{BF76E950-3EF6-452D-8945-A13E74C3D856}</x14:id>
        </ext>
      </extLst>
    </cfRule>
  </conditionalFormatting>
  <conditionalFormatting sqref="E67">
    <cfRule type="dataBar" priority="7">
      <dataBar>
        <cfvo type="min"/>
        <cfvo type="max"/>
        <color rgb="FF92D050"/>
      </dataBar>
      <extLst>
        <ext xmlns:x14="http://schemas.microsoft.com/office/spreadsheetml/2009/9/main" uri="{B025F937-C7B1-47D3-B67F-A62EFF666E3E}">
          <x14:id>{4217323F-1EEE-4E48-B27D-7B10462F9D2A}</x14:id>
        </ext>
      </extLst>
    </cfRule>
  </conditionalFormatting>
  <conditionalFormatting sqref="E68">
    <cfRule type="dataBar" priority="10">
      <dataBar>
        <cfvo type="min"/>
        <cfvo type="max"/>
        <color rgb="FF63C384"/>
      </dataBar>
      <extLst>
        <ext xmlns:x14="http://schemas.microsoft.com/office/spreadsheetml/2009/9/main" uri="{B025F937-C7B1-47D3-B67F-A62EFF666E3E}">
          <x14:id>{CA3E760B-ED76-41BA-B854-F23B6CAD626E}</x14:id>
        </ext>
      </extLst>
    </cfRule>
  </conditionalFormatting>
  <conditionalFormatting sqref="E73">
    <cfRule type="dataBar" priority="6">
      <dataBar>
        <cfvo type="min"/>
        <cfvo type="max"/>
        <color rgb="FF92D050"/>
      </dataBar>
      <extLst>
        <ext xmlns:x14="http://schemas.microsoft.com/office/spreadsheetml/2009/9/main" uri="{B025F937-C7B1-47D3-B67F-A62EFF666E3E}">
          <x14:id>{2CEADADE-B16F-4835-936B-BF942514D51F}</x14:id>
        </ext>
      </extLst>
    </cfRule>
  </conditionalFormatting>
  <conditionalFormatting sqref="E77">
    <cfRule type="dataBar" priority="3">
      <dataBar>
        <cfvo type="min"/>
        <cfvo type="max"/>
        <color rgb="FF92D050"/>
      </dataBar>
      <extLst>
        <ext xmlns:x14="http://schemas.microsoft.com/office/spreadsheetml/2009/9/main" uri="{B025F937-C7B1-47D3-B67F-A62EFF666E3E}">
          <x14:id>{92C1723D-162E-455F-BADA-F297B90DE039}</x14:id>
        </ext>
      </extLst>
    </cfRule>
  </conditionalFormatting>
  <conditionalFormatting sqref="E84">
    <cfRule type="dataBar" priority="4">
      <dataBar>
        <cfvo type="min"/>
        <cfvo type="max"/>
        <color rgb="FF92D050"/>
      </dataBar>
      <extLst>
        <ext xmlns:x14="http://schemas.microsoft.com/office/spreadsheetml/2009/9/main" uri="{B025F937-C7B1-47D3-B67F-A62EFF666E3E}">
          <x14:id>{A74993D5-5EFD-4A29-8B7F-C8CCBC6D43EE}</x14:id>
        </ext>
      </extLst>
    </cfRule>
  </conditionalFormatting>
  <hyperlinks>
    <hyperlink ref="F28" r:id="rId1" xr:uid="{00000000-0004-0000-0000-000000000000}"/>
    <hyperlink ref="B13:F13" r:id="rId2" display="Charte écomaternité " xr:uid="{00000000-0004-0000-0000-000003000000}"/>
    <hyperlink ref="F32" r:id="rId3" xr:uid="{75C925FE-CEA1-49E5-A2FD-88AB649CF64E}"/>
    <hyperlink ref="F38" r:id="rId4" xr:uid="{89FD55B0-1843-49FA-8F5E-0AC93514BE58}"/>
    <hyperlink ref="F41" r:id="rId5" xr:uid="{BA481F05-E5DA-4430-9A88-FE49926FA333}"/>
    <hyperlink ref="F42" r:id="rId6" xr:uid="{0B0A2BFE-2C6B-471E-AE30-B6813517C51B}"/>
    <hyperlink ref="F61" r:id="rId7" xr:uid="{B4BAE1DE-8DB6-4010-B439-A66D85565B13}"/>
    <hyperlink ref="F62" r:id="rId8" xr:uid="{13C25055-0C67-43A2-8A91-1C998FBF1059}"/>
    <hyperlink ref="F30" r:id="rId9" xr:uid="{4D5DF738-E1A9-4302-8485-CAFBBE1B9AED}"/>
    <hyperlink ref="F31" r:id="rId10" xr:uid="{ED1D4A2C-5205-4BBD-93A2-DEA9E96C65BA}"/>
    <hyperlink ref="F43" r:id="rId11" xr:uid="{F5E79578-0EB1-4BDE-9767-4C3E62033512}"/>
    <hyperlink ref="F51" r:id="rId12" xr:uid="{8E8E7D6E-6277-48DD-A692-B23E92D211F7}"/>
  </hyperlinks>
  <pageMargins left="0.70866141732283472" right="0.70866141732283472" top="0.74803149606299213" bottom="0.74803149606299213" header="0.31496062992125984" footer="0.31496062992125984"/>
  <pageSetup paperSize="9" scale="38" fitToHeight="0" orientation="portrait" r:id="rId13"/>
  <headerFooter>
    <oddFooter>&amp;C_x000D_&amp;1#&amp;"Calibri"&amp;10&amp;K000000 C1 - Interne</oddFooter>
  </headerFooter>
  <drawing r:id="rId14"/>
  <extLst>
    <ext xmlns:x14="http://schemas.microsoft.com/office/spreadsheetml/2009/9/main" uri="{78C0D931-6437-407d-A8EE-F0AAD7539E65}">
      <x14:conditionalFormattings>
        <x14:conditionalFormatting xmlns:xm="http://schemas.microsoft.com/office/excel/2006/main">
          <x14:cfRule type="dataBar" id="{A8430506-010B-4415-8981-FB70FE8A2B62}">
            <x14:dataBar minLength="0" maxLength="100" border="1" negativeBarBorderColorSameAsPositive="0">
              <x14:cfvo type="autoMin"/>
              <x14:cfvo type="autoMax"/>
              <x14:borderColor theme="0"/>
              <x14:negativeFillColor rgb="FFFF0000"/>
              <x14:negativeBorderColor rgb="FFFF0000"/>
              <x14:axisColor rgb="FF000000"/>
            </x14:dataBar>
          </x14:cfRule>
          <xm:sqref>E16:E23</xm:sqref>
        </x14:conditionalFormatting>
        <x14:conditionalFormatting xmlns:xm="http://schemas.microsoft.com/office/excel/2006/main">
          <x14:cfRule type="dataBar" id="{70BF2013-D857-448A-8FA0-C65A1F318E03}">
            <x14:dataBar minLength="0" maxLength="100" border="1" negativeBarBorderColorSameAsPositive="0">
              <x14:cfvo type="autoMin"/>
              <x14:cfvo type="autoMax"/>
              <x14:borderColor rgb="FF638EC6"/>
              <x14:negativeFillColor rgb="FFFF0000"/>
              <x14:negativeBorderColor rgb="FFFF0000"/>
              <x14:axisColor rgb="FF000000"/>
            </x14:dataBar>
          </x14:cfRule>
          <xm:sqref>E33</xm:sqref>
        </x14:conditionalFormatting>
        <x14:conditionalFormatting xmlns:xm="http://schemas.microsoft.com/office/excel/2006/main">
          <x14:cfRule type="dataBar" id="{9164FE15-FA50-4150-9DA3-F903EF0C01A0}">
            <x14:dataBar minLength="0" maxLength="100" border="1" negativeBarBorderColorSameAsPositive="0">
              <x14:cfvo type="autoMin"/>
              <x14:cfvo type="autoMax"/>
              <x14:borderColor rgb="FF638EC6"/>
              <x14:negativeFillColor rgb="FFFF0000"/>
              <x14:negativeBorderColor rgb="FFFF0000"/>
              <x14:axisColor rgb="FF000000"/>
            </x14:dataBar>
          </x14:cfRule>
          <xm:sqref>E39</xm:sqref>
        </x14:conditionalFormatting>
        <x14:conditionalFormatting xmlns:xm="http://schemas.microsoft.com/office/excel/2006/main">
          <x14:cfRule type="dataBar" id="{250933ED-07DF-4840-A396-4B54BCCAB82C}">
            <x14:dataBar minLength="0" maxLength="100" border="1" negativeBarBorderColorSameAsPositive="0">
              <x14:cfvo type="autoMin"/>
              <x14:cfvo type="autoMax"/>
              <x14:borderColor rgb="FF638EC6"/>
              <x14:negativeFillColor rgb="FFFF0000"/>
              <x14:negativeBorderColor rgb="FFFF0000"/>
              <x14:axisColor rgb="FF000000"/>
            </x14:dataBar>
          </x14:cfRule>
          <xm:sqref>E46</xm:sqref>
        </x14:conditionalFormatting>
        <x14:conditionalFormatting xmlns:xm="http://schemas.microsoft.com/office/excel/2006/main">
          <x14:cfRule type="dataBar" id="{BF76E950-3EF6-452D-8945-A13E74C3D856}">
            <x14:dataBar minLength="0" maxLength="100" border="1" negativeBarBorderColorSameAsPositive="0">
              <x14:cfvo type="autoMin"/>
              <x14:cfvo type="autoMax"/>
              <x14:borderColor rgb="FF638EC6"/>
              <x14:negativeFillColor rgb="FFFF0000"/>
              <x14:negativeBorderColor rgb="FFFF0000"/>
              <x14:axisColor rgb="FF000000"/>
            </x14:dataBar>
          </x14:cfRule>
          <xm:sqref>E58</xm:sqref>
        </x14:conditionalFormatting>
        <x14:conditionalFormatting xmlns:xm="http://schemas.microsoft.com/office/excel/2006/main">
          <x14:cfRule type="dataBar" id="{4217323F-1EEE-4E48-B27D-7B10462F9D2A}">
            <x14:dataBar minLength="0" maxLength="100" border="1" negativeBarBorderColorSameAsPositive="0">
              <x14:cfvo type="autoMin"/>
              <x14:cfvo type="autoMax"/>
              <x14:borderColor rgb="FF63C384"/>
              <x14:negativeFillColor rgb="FFFF0000"/>
              <x14:negativeBorderColor rgb="FFFF0000"/>
              <x14:axisColor rgb="FF000000"/>
            </x14:dataBar>
          </x14:cfRule>
          <xm:sqref>E67</xm:sqref>
        </x14:conditionalFormatting>
        <x14:conditionalFormatting xmlns:xm="http://schemas.microsoft.com/office/excel/2006/main">
          <x14:cfRule type="dataBar" id="{CA3E760B-ED76-41BA-B854-F23B6CAD626E}">
            <x14:dataBar minLength="0" maxLength="100" border="1" negativeBarBorderColorSameAsPositive="0">
              <x14:cfvo type="autoMin"/>
              <x14:cfvo type="autoMax"/>
              <x14:borderColor rgb="FF63C384"/>
              <x14:negativeFillColor rgb="FFFF0000"/>
              <x14:negativeBorderColor rgb="FFFF0000"/>
              <x14:axisColor rgb="FF000000"/>
            </x14:dataBar>
          </x14:cfRule>
          <xm:sqref>E68</xm:sqref>
        </x14:conditionalFormatting>
        <x14:conditionalFormatting xmlns:xm="http://schemas.microsoft.com/office/excel/2006/main">
          <x14:cfRule type="dataBar" id="{2CEADADE-B16F-4835-936B-BF942514D51F}">
            <x14:dataBar minLength="0" maxLength="100" border="1" negativeBarBorderColorSameAsPositive="0">
              <x14:cfvo type="autoMin"/>
              <x14:cfvo type="autoMax"/>
              <x14:borderColor rgb="FF638EC6"/>
              <x14:negativeFillColor rgb="FFFF0000"/>
              <x14:negativeBorderColor rgb="FFFF0000"/>
              <x14:axisColor rgb="FF000000"/>
            </x14:dataBar>
          </x14:cfRule>
          <xm:sqref>E73</xm:sqref>
        </x14:conditionalFormatting>
        <x14:conditionalFormatting xmlns:xm="http://schemas.microsoft.com/office/excel/2006/main">
          <x14:cfRule type="dataBar" id="{92C1723D-162E-455F-BADA-F297B90DE039}">
            <x14:dataBar minLength="0" maxLength="100" border="1" negativeBarBorderColorSameAsPositive="0">
              <x14:cfvo type="autoMin"/>
              <x14:cfvo type="autoMax"/>
              <x14:borderColor rgb="FF638EC6"/>
              <x14:negativeFillColor rgb="FFFF0000"/>
              <x14:negativeBorderColor rgb="FFFF0000"/>
              <x14:axisColor rgb="FF000000"/>
            </x14:dataBar>
          </x14:cfRule>
          <xm:sqref>E77</xm:sqref>
        </x14:conditionalFormatting>
        <x14:conditionalFormatting xmlns:xm="http://schemas.microsoft.com/office/excel/2006/main">
          <x14:cfRule type="dataBar" id="{A74993D5-5EFD-4A29-8B7F-C8CCBC6D43EE}">
            <x14:dataBar minLength="0" maxLength="100" border="1" negativeBarBorderColorSameAsPositive="0">
              <x14:cfvo type="autoMin"/>
              <x14:cfvo type="autoMax"/>
              <x14:borderColor rgb="FF638EC6"/>
              <x14:negativeFillColor rgb="FFFF0000"/>
              <x14:negativeBorderColor rgb="FFFF0000"/>
              <x14:axisColor rgb="FF000000"/>
            </x14:dataBar>
          </x14:cfRule>
          <xm:sqref>E84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LISTE!$C$5:$C$6</xm:f>
          </x14:formula1>
          <xm:sqref>E75:E76 E79:E83 E69:E72 E35:E38 E28:E32 E41:E45 E60:E66 E48:E57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4:D6"/>
  <sheetViews>
    <sheetView workbookViewId="0">
      <selection activeCell="C12" sqref="C12"/>
    </sheetView>
  </sheetViews>
  <sheetFormatPr baseColWidth="10" defaultColWidth="11.44140625" defaultRowHeight="14.4" x14ac:dyDescent="0.3"/>
  <sheetData>
    <row r="4" spans="3:4" x14ac:dyDescent="0.3">
      <c r="D4">
        <v>-1</v>
      </c>
    </row>
    <row r="5" spans="3:4" x14ac:dyDescent="0.3">
      <c r="C5" t="s">
        <v>55</v>
      </c>
      <c r="D5">
        <v>0</v>
      </c>
    </row>
    <row r="6" spans="3:4" x14ac:dyDescent="0.3">
      <c r="C6" t="s">
        <v>19</v>
      </c>
      <c r="D6">
        <v>1</v>
      </c>
    </row>
  </sheetData>
  <dataValidations count="1">
    <dataValidation type="list" allowBlank="1" showInputMessage="1" showErrorMessage="1" sqref="C7" xr:uid="{00000000-0002-0000-0100-000000000000}"/>
  </dataValidations>
  <pageMargins left="0.7" right="0.7" top="0.75" bottom="0.75" header="0.3" footer="0.3"/>
  <headerFooter>
    <oddFooter>&amp;C_x000D_&amp;1#&amp;"Calibri"&amp;10&amp;K000000 C1 - Interne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DEF4F908503A4A891AF47A1439D67F" ma:contentTypeVersion="15" ma:contentTypeDescription="Crée un document." ma:contentTypeScope="" ma:versionID="bec57aa35467f58a062d6d93774136bb">
  <xsd:schema xmlns:xsd="http://www.w3.org/2001/XMLSchema" xmlns:xs="http://www.w3.org/2001/XMLSchema" xmlns:p="http://schemas.microsoft.com/office/2006/metadata/properties" xmlns:ns2="42f04008-2d3e-4bc8-a537-fca1aa5d0774" xmlns:ns3="6eaac181-0af1-4e8a-916b-8385642a46ed" targetNamespace="http://schemas.microsoft.com/office/2006/metadata/properties" ma:root="true" ma:fieldsID="ebe52fa5cce0136f3d1dd897e214edbd" ns2:_="" ns3:_="">
    <xsd:import namespace="42f04008-2d3e-4bc8-a537-fca1aa5d0774"/>
    <xsd:import namespace="6eaac181-0af1-4e8a-916b-8385642a46e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f04008-2d3e-4bc8-a537-fca1aa5d07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185c0dd3-cea6-4a56-9320-15e8e520db9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aac181-0af1-4e8a-916b-8385642a46e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f31048c-285d-4649-b8f4-69c407982218}" ma:internalName="TaxCatchAll" ma:showField="CatchAllData" ma:web="6eaac181-0af1-4e8a-916b-8385642a46e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eaac181-0af1-4e8a-916b-8385642a46ed" xsi:nil="true"/>
    <lcf76f155ced4ddcb4097134ff3c332f xmlns="42f04008-2d3e-4bc8-a537-fca1aa5d077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240CAB-EA61-48A4-B1EA-86742615F3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f04008-2d3e-4bc8-a537-fca1aa5d0774"/>
    <ds:schemaRef ds:uri="6eaac181-0af1-4e8a-916b-8385642a46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489E7D-A2BB-4FD6-B7F5-8A17A8E91505}">
  <ds:schemaRefs>
    <ds:schemaRef ds:uri="http://www.w3.org/XML/1998/namespace"/>
    <ds:schemaRef ds:uri="http://purl.org/dc/terms/"/>
    <ds:schemaRef ds:uri="http://schemas.microsoft.com/office/2006/documentManagement/types"/>
    <ds:schemaRef ds:uri="42f04008-2d3e-4bc8-a537-fca1aa5d0774"/>
    <ds:schemaRef ds:uri="http://purl.org/dc/dcmitype/"/>
    <ds:schemaRef ds:uri="http://schemas.microsoft.com/office/infopath/2007/PartnerControls"/>
    <ds:schemaRef ds:uri="http://schemas.openxmlformats.org/package/2006/metadata/core-properties"/>
    <ds:schemaRef ds:uri="6eaac181-0af1-4e8a-916b-8385642a46ed"/>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4B5D2A76-63FC-44EA-A0C0-7A926E8B05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SYNTHESE</vt:lpstr>
      <vt:lpstr>AUTOEVALUATION</vt:lpstr>
      <vt:lpstr>LISTE</vt:lpstr>
    </vt:vector>
  </TitlesOfParts>
  <Manager/>
  <Company>APHP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GARCIA Lucie</dc:creator>
  <cp:keywords/>
  <dc:description/>
  <cp:lastModifiedBy>HERBRETEAU, Nicolas (ARS-IDF)</cp:lastModifiedBy>
  <cp:revision/>
  <cp:lastPrinted>2025-06-16T09:52:51Z</cp:lastPrinted>
  <dcterms:created xsi:type="dcterms:W3CDTF">2024-08-01T15:27:31Z</dcterms:created>
  <dcterms:modified xsi:type="dcterms:W3CDTF">2026-01-30T15:25:28Z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0x0101007CDEF4F908503A4A891AF47A1439D67F</vt:lpwstr>
  </property>
  <property fmtid="{D5CDD505-2E9C-101B-9397-08002B2CF9AE}" pid="3" name="MSIP_Label_591d6119-873b-4397-8a13-8f0b0381b9bf_Enabled">
    <vt:lpwstr>true</vt:lpwstr>
  </property>
  <property fmtid="{D5CDD505-2E9C-101B-9397-08002B2CF9AE}" pid="4" name="MSIP_Label_591d6119-873b-4397-8a13-8f0b0381b9bf_SetDate">
    <vt:lpwstr>2024-11-25T17:12:11Z</vt:lpwstr>
  </property>
  <property fmtid="{D5CDD505-2E9C-101B-9397-08002B2CF9AE}" pid="5" name="MSIP_Label_591d6119-873b-4397-8a13-8f0b0381b9bf_Method">
    <vt:lpwstr>Standard</vt:lpwstr>
  </property>
  <property fmtid="{D5CDD505-2E9C-101B-9397-08002B2CF9AE}" pid="6" name="MSIP_Label_591d6119-873b-4397-8a13-8f0b0381b9bf_Name">
    <vt:lpwstr>C1 - Interne</vt:lpwstr>
  </property>
  <property fmtid="{D5CDD505-2E9C-101B-9397-08002B2CF9AE}" pid="7" name="MSIP_Label_591d6119-873b-4397-8a13-8f0b0381b9bf_SiteId">
    <vt:lpwstr>905eea10-a76c-4815-8160-ba433c63cfd5</vt:lpwstr>
  </property>
  <property fmtid="{D5CDD505-2E9C-101B-9397-08002B2CF9AE}" pid="8" name="MSIP_Label_591d6119-873b-4397-8a13-8f0b0381b9bf_ActionId">
    <vt:lpwstr>715a6eb0-0456-4b80-bc2f-ced7846f1f52</vt:lpwstr>
  </property>
  <property fmtid="{D5CDD505-2E9C-101B-9397-08002B2CF9AE}" pid="9" name="MSIP_Label_591d6119-873b-4397-8a13-8f0b0381b9bf_ContentBits">
    <vt:lpwstr>2</vt:lpwstr>
  </property>
  <property fmtid="{D5CDD505-2E9C-101B-9397-08002B2CF9AE}" pid="10" name="MediaServiceImageTags">
    <vt:lpwstr/>
  </property>
  <property fmtid="{D5CDD505-2E9C-101B-9397-08002B2CF9AE}" pid="11" name="MSIP_Label_3094c1fb-3db8-4cce-b079-9b022302847f_Enabled">
    <vt:lpwstr>true</vt:lpwstr>
  </property>
  <property fmtid="{D5CDD505-2E9C-101B-9397-08002B2CF9AE}" pid="12" name="MSIP_Label_3094c1fb-3db8-4cce-b079-9b022302847f_SetDate">
    <vt:lpwstr>2025-12-30T08:17:25Z</vt:lpwstr>
  </property>
  <property fmtid="{D5CDD505-2E9C-101B-9397-08002B2CF9AE}" pid="13" name="MSIP_Label_3094c1fb-3db8-4cce-b079-9b022302847f_Method">
    <vt:lpwstr>Standard</vt:lpwstr>
  </property>
  <property fmtid="{D5CDD505-2E9C-101B-9397-08002B2CF9AE}" pid="14" name="MSIP_Label_3094c1fb-3db8-4cce-b079-9b022302847f_Name">
    <vt:lpwstr>[Prod v5] C1 - Standard</vt:lpwstr>
  </property>
  <property fmtid="{D5CDD505-2E9C-101B-9397-08002B2CF9AE}" pid="15" name="MSIP_Label_3094c1fb-3db8-4cce-b079-9b022302847f_SiteId">
    <vt:lpwstr>035e5292-5a25-4509-bb08-a555f7d31a8b</vt:lpwstr>
  </property>
  <property fmtid="{D5CDD505-2E9C-101B-9397-08002B2CF9AE}" pid="16" name="MSIP_Label_3094c1fb-3db8-4cce-b079-9b022302847f_ActionId">
    <vt:lpwstr>8dedc41b-96c9-4ba3-a144-cc7e0a2afbf9</vt:lpwstr>
  </property>
  <property fmtid="{D5CDD505-2E9C-101B-9397-08002B2CF9AE}" pid="17" name="MSIP_Label_3094c1fb-3db8-4cce-b079-9b022302847f_ContentBits">
    <vt:lpwstr>0</vt:lpwstr>
  </property>
  <property fmtid="{D5CDD505-2E9C-101B-9397-08002B2CF9AE}" pid="18" name="MSIP_Label_3094c1fb-3db8-4cce-b079-9b022302847f_Tag">
    <vt:lpwstr>10, 3, 0, 1</vt:lpwstr>
  </property>
</Properties>
</file>